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cargas\"/>
    </mc:Choice>
  </mc:AlternateContent>
  <bookViews>
    <workbookView xWindow="0" yWindow="0" windowWidth="23040" windowHeight="9192" tabRatio="653"/>
  </bookViews>
  <sheets>
    <sheet name="NUEVA SUMATORIA VVE" sheetId="38" r:id="rId1"/>
    <sheet name="ENTIDAD" sheetId="60" r:id="rId2"/>
  </sheets>
  <definedNames>
    <definedName name="Print_Area" localSheetId="1">ENTIDAD!$A$1:$E$23</definedName>
    <definedName name="Print_Area" localSheetId="0">'NUEVA SUMATORIA VVE'!$A$1:$W$30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9" i="38" l="1"/>
  <c r="W10" i="38"/>
  <c r="W11" i="38"/>
  <c r="W12" i="38"/>
  <c r="W13" i="38"/>
  <c r="W14" i="38"/>
  <c r="W15" i="38"/>
  <c r="W16" i="38"/>
  <c r="W17" i="38"/>
  <c r="W18" i="38"/>
  <c r="W19" i="38"/>
  <c r="W20" i="38"/>
  <c r="W21" i="38"/>
  <c r="W22" i="38"/>
  <c r="W23" i="38"/>
  <c r="W24" i="38"/>
  <c r="W25" i="38"/>
  <c r="W26" i="38"/>
  <c r="W27" i="38"/>
  <c r="W28" i="38"/>
  <c r="W29" i="38"/>
  <c r="U9" i="38"/>
  <c r="U10" i="38"/>
  <c r="U11" i="38"/>
  <c r="U12" i="38"/>
  <c r="U13" i="38"/>
  <c r="U14" i="38"/>
  <c r="U15" i="38"/>
  <c r="U16" i="38"/>
  <c r="U17" i="38"/>
  <c r="U18" i="38"/>
  <c r="U19" i="38"/>
  <c r="U20" i="38"/>
  <c r="U21" i="38"/>
  <c r="U22" i="38"/>
  <c r="U23" i="38"/>
  <c r="U24" i="38"/>
  <c r="U25" i="38"/>
  <c r="U26" i="38"/>
  <c r="U27" i="38"/>
  <c r="U28" i="38"/>
  <c r="S9" i="38"/>
  <c r="S10" i="38"/>
  <c r="S11" i="38"/>
  <c r="S12" i="38"/>
  <c r="S13" i="38"/>
  <c r="S14" i="38"/>
  <c r="S15" i="38"/>
  <c r="S16" i="38"/>
  <c r="S17" i="38"/>
  <c r="S18" i="38"/>
  <c r="S19" i="38"/>
  <c r="S20" i="38"/>
  <c r="S21" i="38"/>
  <c r="S22" i="38"/>
  <c r="S23" i="38"/>
  <c r="S24" i="38"/>
  <c r="S25" i="38"/>
  <c r="S26" i="38"/>
  <c r="S27" i="38"/>
  <c r="S28" i="38"/>
  <c r="Q9" i="38"/>
  <c r="Q10" i="38"/>
  <c r="Q11" i="38"/>
  <c r="Q12" i="38"/>
  <c r="Q13" i="38"/>
  <c r="Q14" i="38"/>
  <c r="Q15" i="38"/>
  <c r="Q16" i="38"/>
  <c r="Q17" i="38"/>
  <c r="Q18" i="38"/>
  <c r="Q19" i="38"/>
  <c r="Q20" i="38"/>
  <c r="Q21" i="38"/>
  <c r="Q22" i="38"/>
  <c r="Q23" i="38"/>
  <c r="Q24" i="38"/>
  <c r="Q25" i="38"/>
  <c r="Q26" i="38"/>
  <c r="Q27" i="38"/>
  <c r="Q28" i="38"/>
  <c r="O9" i="38"/>
  <c r="O10" i="38"/>
  <c r="O11" i="38"/>
  <c r="O12" i="38"/>
  <c r="O13" i="38"/>
  <c r="O14" i="38"/>
  <c r="O15" i="38"/>
  <c r="O16" i="38"/>
  <c r="O17" i="38"/>
  <c r="O18" i="38"/>
  <c r="O19" i="38"/>
  <c r="O20" i="38"/>
  <c r="O21" i="38"/>
  <c r="O22" i="38"/>
  <c r="O23" i="38"/>
  <c r="O24" i="38"/>
  <c r="O25" i="38"/>
  <c r="O26" i="38"/>
  <c r="O27" i="38"/>
  <c r="O28" i="38"/>
  <c r="M9" i="38"/>
  <c r="M10" i="38"/>
  <c r="M11" i="38"/>
  <c r="M12" i="38"/>
  <c r="M13" i="38"/>
  <c r="M14" i="38"/>
  <c r="M15" i="38"/>
  <c r="M16" i="38"/>
  <c r="M17" i="38"/>
  <c r="M18" i="38"/>
  <c r="M19" i="38"/>
  <c r="M20" i="38"/>
  <c r="M21" i="38"/>
  <c r="M22" i="38"/>
  <c r="M23" i="38"/>
  <c r="M24" i="38"/>
  <c r="M25" i="38"/>
  <c r="M26" i="38"/>
  <c r="M27" i="38"/>
  <c r="M28" i="38"/>
  <c r="K9" i="38"/>
  <c r="K10" i="38"/>
  <c r="K11" i="38"/>
  <c r="K12" i="38"/>
  <c r="K13" i="38"/>
  <c r="K14" i="38"/>
  <c r="K15" i="38"/>
  <c r="K16" i="38"/>
  <c r="K17" i="38"/>
  <c r="K18" i="38"/>
  <c r="K19" i="38"/>
  <c r="K20" i="38"/>
  <c r="K21" i="38"/>
  <c r="K22" i="38"/>
  <c r="K23" i="38"/>
  <c r="K24" i="38"/>
  <c r="K25" i="38"/>
  <c r="K26" i="38"/>
  <c r="K27" i="38"/>
  <c r="K28" i="38"/>
  <c r="I9" i="38"/>
  <c r="I10" i="38"/>
  <c r="I11" i="38"/>
  <c r="I12" i="38"/>
  <c r="I13" i="38"/>
  <c r="I14" i="38"/>
  <c r="I15" i="38"/>
  <c r="I16" i="38"/>
  <c r="I17" i="38"/>
  <c r="I18" i="38"/>
  <c r="I19" i="38"/>
  <c r="I20" i="38"/>
  <c r="I21" i="38"/>
  <c r="I22" i="38"/>
  <c r="I23" i="38"/>
  <c r="I24" i="38"/>
  <c r="I25" i="38"/>
  <c r="I26" i="38"/>
  <c r="I27" i="38"/>
  <c r="I28" i="38"/>
  <c r="G9" i="38"/>
  <c r="G10" i="38"/>
  <c r="G11" i="38"/>
  <c r="G12" i="38"/>
  <c r="G13" i="38"/>
  <c r="G14" i="38"/>
  <c r="G15" i="38"/>
  <c r="G16" i="38"/>
  <c r="G17" i="38"/>
  <c r="G18" i="38"/>
  <c r="G19" i="38"/>
  <c r="G20" i="38"/>
  <c r="G21" i="38"/>
  <c r="G22" i="38"/>
  <c r="G23" i="38"/>
  <c r="G24" i="38"/>
  <c r="G25" i="38"/>
  <c r="G26" i="38"/>
  <c r="G27" i="38"/>
  <c r="G28" i="38"/>
  <c r="E9" i="38"/>
  <c r="E10" i="38"/>
  <c r="E11" i="38"/>
  <c r="E12" i="38"/>
  <c r="E13" i="38"/>
  <c r="E14" i="38"/>
  <c r="E15" i="38"/>
  <c r="E16" i="38"/>
  <c r="E17" i="38"/>
  <c r="E18" i="38"/>
  <c r="E19" i="38"/>
  <c r="E20" i="38"/>
  <c r="E21" i="38"/>
  <c r="E22" i="38"/>
  <c r="E23" i="38"/>
  <c r="E24" i="38"/>
  <c r="E25" i="38"/>
  <c r="E26" i="38"/>
  <c r="E27" i="38"/>
  <c r="E28" i="38"/>
  <c r="W8" i="38"/>
  <c r="U8" i="38"/>
  <c r="S8" i="38"/>
  <c r="Q8" i="38"/>
  <c r="O8" i="38"/>
  <c r="M8" i="38"/>
  <c r="K8" i="38"/>
  <c r="I8" i="38"/>
  <c r="G8" i="38"/>
  <c r="E8" i="38"/>
  <c r="C9" i="38"/>
  <c r="C10" i="38"/>
  <c r="C11" i="38"/>
  <c r="C12" i="38"/>
  <c r="C13" i="38"/>
  <c r="C14" i="38"/>
  <c r="C15" i="38"/>
  <c r="C16" i="38"/>
  <c r="C17" i="38"/>
  <c r="C18" i="38"/>
  <c r="C19" i="38"/>
  <c r="C20" i="38"/>
  <c r="C21" i="38"/>
  <c r="C22" i="38"/>
  <c r="C23" i="38"/>
  <c r="C24" i="38"/>
  <c r="C25" i="38"/>
  <c r="C26" i="38"/>
  <c r="C27" i="38"/>
  <c r="C28" i="38"/>
  <c r="C8" i="38"/>
  <c r="T29" i="38" l="1"/>
  <c r="U29" i="38" s="1"/>
  <c r="R29" i="38"/>
  <c r="S29" i="38" s="1"/>
  <c r="P29" i="38"/>
  <c r="Q29" i="38" s="1"/>
  <c r="N29" i="38"/>
  <c r="O29" i="38" s="1"/>
  <c r="L29" i="38"/>
  <c r="M29" i="38" s="1"/>
  <c r="J29" i="38"/>
  <c r="K29" i="38" s="1"/>
  <c r="H29" i="38"/>
  <c r="I29" i="38" s="1"/>
  <c r="F29" i="38"/>
  <c r="G29" i="38" s="1"/>
  <c r="D29" i="38"/>
  <c r="E29" i="38" s="1"/>
  <c r="B29" i="38"/>
  <c r="C29" i="38" s="1"/>
  <c r="C19" i="60" l="1"/>
  <c r="D13" i="60" s="1"/>
  <c r="D12" i="60" l="1"/>
  <c r="D11" i="60"/>
  <c r="D8" i="60"/>
  <c r="D19" i="60"/>
  <c r="D14" i="60"/>
  <c r="D9" i="60"/>
  <c r="D10" i="60"/>
  <c r="D16" i="60"/>
  <c r="D15" i="60"/>
  <c r="D17" i="60"/>
</calcChain>
</file>

<file path=xl/sharedStrings.xml><?xml version="1.0" encoding="utf-8"?>
<sst xmlns="http://schemas.openxmlformats.org/spreadsheetml/2006/main" count="46" uniqueCount="23">
  <si>
    <t>TOTAL</t>
  </si>
  <si>
    <t>DISTRITO ELECTORAL</t>
  </si>
  <si>
    <t>%</t>
  </si>
  <si>
    <t>VVE</t>
  </si>
  <si>
    <t>PORCENTAJE DE VOTACIÓN VÁLIDA EMITIDA</t>
  </si>
  <si>
    <t>PARTIDO</t>
  </si>
  <si>
    <t>% DE VOTACIÓN</t>
  </si>
  <si>
    <t>* Votación Válida Emitida (VVE). Votación Total Emitida (VTE) menos votos nulos y los votos a favor de candidatos/as no registrados/as.</t>
  </si>
  <si>
    <t>INSTITUTO ELECTORAL DEL ESTADO DE CAMPECHE</t>
  </si>
  <si>
    <t>VOTACIÓN VÁLIDA EMITIDA DE LA ELECCIÓN PARA LAS DIPUTACIONES LOCALES</t>
  </si>
  <si>
    <t>17*</t>
  </si>
  <si>
    <t>* Recomposición jurisdiccional</t>
  </si>
  <si>
    <t>RESULTADOS**</t>
  </si>
  <si>
    <t>VOTACIÓN VÁLIDA EMITIDA*</t>
  </si>
  <si>
    <t>04*</t>
  </si>
  <si>
    <t>07*</t>
  </si>
  <si>
    <t>13*</t>
  </si>
  <si>
    <t>PROCESO ELECTORAL ESTATAL ORDINARIO 2021</t>
  </si>
  <si>
    <t>ELECCIÓN DE DIPUTACIONES LOCALES COMO UNIDAD</t>
  </si>
  <si>
    <t>VOTOS</t>
  </si>
  <si>
    <t>** Resultados recompuestos en Sentencia definitiva del Tribunal Electoral del Estado de Campeche en el expediente TEEC/JIN/DIP/6/2021 y acumulado de fecha 16 de agosto de 2021 y con base en la resolución del Juicio de Inconformidad correspondiente al expediente TEEC/JIN/DIP/10/2021 y su acumulado TEEC/JIN/DIP/11/2021 de fecha 31 de agosto de 2021 y con base en el Acuerdo CG/92/2021.</t>
  </si>
  <si>
    <t>“25 ANIVERSARIO DEL IEEC, 1997-2022”</t>
  </si>
  <si>
    <t>En términos del acuerdo plenario de Sección de Ejecución de la Elección de Diputaciones Locales por Mayoría Relativa, emitida con fecha veintinueve de agosto, y de la Sentencia de fecha 31 de agosto de 2021, emitida dentro del expediente TEEC/JIN/DIP/10/2021 y su acumulado TEEC/JIN/DIP/11/2021 y con base en el Acuerdo CG/92/2021.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</si>
</sst>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0.0000%"/>
  </numFmts>
  <fonts count="23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8"/>
      <name val="Calibri"/>
      <family val="2"/>
    </font>
    <font>
      <sz val="12"/>
      <name val="Calibri"/>
      <family val="2"/>
    </font>
    <font>
      <i/>
      <sz val="12"/>
      <name val="Calibri"/>
      <family val="2"/>
    </font>
    <font>
      <b/>
      <sz val="8"/>
      <name val="Calibri"/>
      <family val="2"/>
    </font>
    <font>
      <b/>
      <sz val="12"/>
      <name val="Calibri"/>
      <family val="2"/>
    </font>
    <font>
      <b/>
      <i/>
      <sz val="12"/>
      <name val="Calibri"/>
      <family val="2"/>
    </font>
    <font>
      <sz val="11"/>
      <name val="Calibri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  <font>
      <sz val="8"/>
      <color theme="1"/>
      <name val="Arial"/>
      <family val="2"/>
    </font>
    <font>
      <b/>
      <sz val="5"/>
      <color theme="1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sz val="5"/>
      <name val="Arial"/>
      <family val="2"/>
    </font>
    <font>
      <b/>
      <sz val="7"/>
      <color theme="1"/>
      <name val="Arial"/>
      <family val="2"/>
    </font>
    <font>
      <sz val="10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3" fontId="4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0" fontId="1" fillId="0" borderId="1" xfId="1" applyBorder="1"/>
    <xf numFmtId="0" fontId="3" fillId="0" borderId="0" xfId="1" applyFont="1" applyAlignment="1">
      <alignment horizontal="center" vertical="center"/>
    </xf>
    <xf numFmtId="3" fontId="4" fillId="0" borderId="0" xfId="1" applyNumberFormat="1" applyFont="1" applyAlignment="1">
      <alignment horizontal="center" vertical="center"/>
    </xf>
    <xf numFmtId="165" fontId="5" fillId="0" borderId="0" xfId="1" applyNumberFormat="1" applyFont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3" fontId="7" fillId="0" borderId="1" xfId="1" applyNumberFormat="1" applyFont="1" applyBorder="1" applyAlignment="1">
      <alignment horizontal="center" vertical="center"/>
    </xf>
    <xf numFmtId="165" fontId="8" fillId="0" borderId="1" xfId="1" applyNumberFormat="1" applyFont="1" applyBorder="1" applyAlignment="1">
      <alignment horizontal="center" vertical="center"/>
    </xf>
    <xf numFmtId="0" fontId="2" fillId="0" borderId="0" xfId="1" applyFont="1" applyAlignment="1">
      <alignment horizont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vertical="center"/>
    </xf>
    <xf numFmtId="3" fontId="12" fillId="0" borderId="0" xfId="0" applyNumberFormat="1" applyFont="1" applyAlignment="1">
      <alignment horizontal="center" vertical="center"/>
    </xf>
    <xf numFmtId="3" fontId="12" fillId="0" borderId="0" xfId="0" applyNumberFormat="1" applyFont="1"/>
    <xf numFmtId="0" fontId="10" fillId="0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6" fillId="2" borderId="4" xfId="0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center" vertical="center"/>
    </xf>
    <xf numFmtId="3" fontId="17" fillId="0" borderId="1" xfId="0" applyNumberFormat="1" applyFont="1" applyFill="1" applyBorder="1" applyAlignment="1">
      <alignment horizontal="center" vertical="center"/>
    </xf>
    <xf numFmtId="3" fontId="18" fillId="0" borderId="1" xfId="0" applyNumberFormat="1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3" fontId="17" fillId="0" borderId="3" xfId="0" applyNumberFormat="1" applyFont="1" applyFill="1" applyBorder="1" applyAlignment="1">
      <alignment horizontal="center" vertical="center"/>
    </xf>
    <xf numFmtId="165" fontId="19" fillId="0" borderId="3" xfId="0" applyNumberFormat="1" applyFont="1" applyFill="1" applyBorder="1" applyAlignment="1">
      <alignment horizontal="center" vertical="center"/>
    </xf>
    <xf numFmtId="3" fontId="14" fillId="0" borderId="2" xfId="0" applyNumberFormat="1" applyFont="1" applyBorder="1" applyAlignment="1">
      <alignment vertical="center" wrapText="1"/>
    </xf>
    <xf numFmtId="0" fontId="10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3" fontId="14" fillId="0" borderId="2" xfId="0" applyNumberFormat="1" applyFont="1" applyBorder="1" applyAlignment="1">
      <alignment horizontal="right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3" fontId="10" fillId="0" borderId="5" xfId="0" applyNumberFormat="1" applyFont="1" applyFill="1" applyBorder="1" applyAlignment="1">
      <alignment horizontal="center" vertical="center"/>
    </xf>
    <xf numFmtId="3" fontId="10" fillId="0" borderId="6" xfId="0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justify" vertical="top"/>
    </xf>
    <xf numFmtId="0" fontId="2" fillId="0" borderId="0" xfId="1" applyFont="1" applyAlignment="1">
      <alignment horizontal="center" vertical="center"/>
    </xf>
    <xf numFmtId="0" fontId="21" fillId="0" borderId="0" xfId="1" applyFont="1" applyAlignment="1">
      <alignment horizontal="center"/>
    </xf>
    <xf numFmtId="0" fontId="22" fillId="0" borderId="0" xfId="1" applyFont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0" xfId="1" applyFont="1" applyAlignment="1">
      <alignment horizontal="left" vertical="top" wrapText="1"/>
    </xf>
    <xf numFmtId="0" fontId="21" fillId="0" borderId="0" xfId="1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jpeg"/><Relationship Id="rId3" Type="http://schemas.openxmlformats.org/officeDocument/2006/relationships/image" Target="../media/image8.jpeg"/><Relationship Id="rId7" Type="http://schemas.openxmlformats.org/officeDocument/2006/relationships/image" Target="../media/image10.jpeg"/><Relationship Id="rId12" Type="http://schemas.openxmlformats.org/officeDocument/2006/relationships/image" Target="../media/image11.png"/><Relationship Id="rId2" Type="http://schemas.openxmlformats.org/officeDocument/2006/relationships/image" Target="../media/image7.jpeg"/><Relationship Id="rId1" Type="http://schemas.openxmlformats.org/officeDocument/2006/relationships/image" Target="../media/image6.jpeg"/><Relationship Id="rId6" Type="http://schemas.openxmlformats.org/officeDocument/2006/relationships/image" Target="../media/image2.jpeg"/><Relationship Id="rId11" Type="http://schemas.openxmlformats.org/officeDocument/2006/relationships/image" Target="../media/image12.png"/><Relationship Id="rId5" Type="http://schemas.openxmlformats.org/officeDocument/2006/relationships/image" Target="../media/image13.jpeg"/><Relationship Id="rId10" Type="http://schemas.openxmlformats.org/officeDocument/2006/relationships/image" Target="../media/image5.jpeg"/><Relationship Id="rId4" Type="http://schemas.openxmlformats.org/officeDocument/2006/relationships/image" Target="../media/image9.jpeg"/><Relationship Id="rId9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258236</xdr:colOff>
      <xdr:row>5</xdr:row>
      <xdr:rowOff>116413</xdr:rowOff>
    </xdr:from>
    <xdr:to>
      <xdr:col>10</xdr:col>
      <xdr:colOff>136388</xdr:colOff>
      <xdr:row>5</xdr:row>
      <xdr:rowOff>442240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3011" y="1287988"/>
          <a:ext cx="325827" cy="325827"/>
        </a:xfrm>
        <a:prstGeom prst="rect">
          <a:avLst/>
        </a:prstGeom>
      </xdr:spPr>
    </xdr:pic>
    <xdr:clientData/>
  </xdr:twoCellAnchor>
  <xdr:twoCellAnchor editAs="oneCell">
    <xdr:from>
      <xdr:col>11</xdr:col>
      <xdr:colOff>258236</xdr:colOff>
      <xdr:row>5</xdr:row>
      <xdr:rowOff>116413</xdr:rowOff>
    </xdr:from>
    <xdr:to>
      <xdr:col>12</xdr:col>
      <xdr:colOff>136443</xdr:colOff>
      <xdr:row>5</xdr:row>
      <xdr:rowOff>442295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3111" y="1287988"/>
          <a:ext cx="325882" cy="325882"/>
        </a:xfrm>
        <a:prstGeom prst="rect">
          <a:avLst/>
        </a:prstGeom>
      </xdr:spPr>
    </xdr:pic>
    <xdr:clientData/>
  </xdr:twoCellAnchor>
  <xdr:twoCellAnchor editAs="oneCell">
    <xdr:from>
      <xdr:col>15</xdr:col>
      <xdr:colOff>258236</xdr:colOff>
      <xdr:row>5</xdr:row>
      <xdr:rowOff>116413</xdr:rowOff>
    </xdr:from>
    <xdr:to>
      <xdr:col>16</xdr:col>
      <xdr:colOff>136443</xdr:colOff>
      <xdr:row>5</xdr:row>
      <xdr:rowOff>442295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3311" y="1287988"/>
          <a:ext cx="325882" cy="325882"/>
        </a:xfrm>
        <a:prstGeom prst="rect">
          <a:avLst/>
        </a:prstGeom>
      </xdr:spPr>
    </xdr:pic>
    <xdr:clientData/>
  </xdr:twoCellAnchor>
  <xdr:twoCellAnchor editAs="oneCell">
    <xdr:from>
      <xdr:col>17</xdr:col>
      <xdr:colOff>258236</xdr:colOff>
      <xdr:row>5</xdr:row>
      <xdr:rowOff>116413</xdr:rowOff>
    </xdr:from>
    <xdr:to>
      <xdr:col>18</xdr:col>
      <xdr:colOff>136443</xdr:colOff>
      <xdr:row>5</xdr:row>
      <xdr:rowOff>442295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73411" y="1287988"/>
          <a:ext cx="325882" cy="325882"/>
        </a:xfrm>
        <a:prstGeom prst="rect">
          <a:avLst/>
        </a:prstGeom>
      </xdr:spPr>
    </xdr:pic>
    <xdr:clientData/>
  </xdr:twoCellAnchor>
  <xdr:twoCellAnchor editAs="oneCell">
    <xdr:from>
      <xdr:col>19</xdr:col>
      <xdr:colOff>258236</xdr:colOff>
      <xdr:row>5</xdr:row>
      <xdr:rowOff>116413</xdr:rowOff>
    </xdr:from>
    <xdr:to>
      <xdr:col>20</xdr:col>
      <xdr:colOff>136443</xdr:colOff>
      <xdr:row>5</xdr:row>
      <xdr:rowOff>442295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3511" y="1287988"/>
          <a:ext cx="325882" cy="325882"/>
        </a:xfrm>
        <a:prstGeom prst="rect">
          <a:avLst/>
        </a:prstGeom>
      </xdr:spPr>
    </xdr:pic>
    <xdr:clientData/>
  </xdr:twoCellAnchor>
  <xdr:twoCellAnchor editAs="oneCell">
    <xdr:from>
      <xdr:col>1</xdr:col>
      <xdr:colOff>258236</xdr:colOff>
      <xdr:row>5</xdr:row>
      <xdr:rowOff>116413</xdr:rowOff>
    </xdr:from>
    <xdr:to>
      <xdr:col>2</xdr:col>
      <xdr:colOff>136443</xdr:colOff>
      <xdr:row>5</xdr:row>
      <xdr:rowOff>442295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611" y="1287988"/>
          <a:ext cx="325882" cy="325882"/>
        </a:xfrm>
        <a:prstGeom prst="rect">
          <a:avLst/>
        </a:prstGeom>
      </xdr:spPr>
    </xdr:pic>
    <xdr:clientData/>
  </xdr:twoCellAnchor>
  <xdr:twoCellAnchor editAs="oneCell">
    <xdr:from>
      <xdr:col>3</xdr:col>
      <xdr:colOff>258236</xdr:colOff>
      <xdr:row>5</xdr:row>
      <xdr:rowOff>116413</xdr:rowOff>
    </xdr:from>
    <xdr:to>
      <xdr:col>4</xdr:col>
      <xdr:colOff>136443</xdr:colOff>
      <xdr:row>5</xdr:row>
      <xdr:rowOff>442295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2711" y="1287988"/>
          <a:ext cx="325882" cy="325882"/>
        </a:xfrm>
        <a:prstGeom prst="rect">
          <a:avLst/>
        </a:prstGeom>
      </xdr:spPr>
    </xdr:pic>
    <xdr:clientData/>
  </xdr:twoCellAnchor>
  <xdr:twoCellAnchor editAs="oneCell">
    <xdr:from>
      <xdr:col>5</xdr:col>
      <xdr:colOff>258236</xdr:colOff>
      <xdr:row>5</xdr:row>
      <xdr:rowOff>116413</xdr:rowOff>
    </xdr:from>
    <xdr:to>
      <xdr:col>6</xdr:col>
      <xdr:colOff>136443</xdr:colOff>
      <xdr:row>5</xdr:row>
      <xdr:rowOff>442295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2811" y="1287988"/>
          <a:ext cx="325882" cy="325882"/>
        </a:xfrm>
        <a:prstGeom prst="rect">
          <a:avLst/>
        </a:prstGeom>
      </xdr:spPr>
    </xdr:pic>
    <xdr:clientData/>
  </xdr:twoCellAnchor>
  <xdr:twoCellAnchor editAs="oneCell">
    <xdr:from>
      <xdr:col>7</xdr:col>
      <xdr:colOff>258236</xdr:colOff>
      <xdr:row>5</xdr:row>
      <xdr:rowOff>116413</xdr:rowOff>
    </xdr:from>
    <xdr:to>
      <xdr:col>8</xdr:col>
      <xdr:colOff>136443</xdr:colOff>
      <xdr:row>5</xdr:row>
      <xdr:rowOff>442295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2911" y="1287988"/>
          <a:ext cx="325882" cy="325882"/>
        </a:xfrm>
        <a:prstGeom prst="rect">
          <a:avLst/>
        </a:prstGeom>
      </xdr:spPr>
    </xdr:pic>
    <xdr:clientData/>
  </xdr:twoCellAnchor>
  <xdr:twoCellAnchor editAs="oneCell">
    <xdr:from>
      <xdr:col>13</xdr:col>
      <xdr:colOff>258236</xdr:colOff>
      <xdr:row>5</xdr:row>
      <xdr:rowOff>116413</xdr:rowOff>
    </xdr:from>
    <xdr:to>
      <xdr:col>14</xdr:col>
      <xdr:colOff>136443</xdr:colOff>
      <xdr:row>5</xdr:row>
      <xdr:rowOff>442295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3211" y="1287988"/>
          <a:ext cx="325882" cy="325882"/>
        </a:xfrm>
        <a:prstGeom prst="rect">
          <a:avLst/>
        </a:prstGeom>
      </xdr:spPr>
    </xdr:pic>
    <xdr:clientData/>
  </xdr:twoCellAnchor>
  <xdr:twoCellAnchor editAs="oneCell">
    <xdr:from>
      <xdr:col>21</xdr:col>
      <xdr:colOff>45237</xdr:colOff>
      <xdr:row>0</xdr:row>
      <xdr:rowOff>38100</xdr:rowOff>
    </xdr:from>
    <xdr:to>
      <xdr:col>22</xdr:col>
      <xdr:colOff>410275</xdr:colOff>
      <xdr:row>2</xdr:row>
      <xdr:rowOff>85725</xdr:rowOff>
    </xdr:to>
    <xdr:pic>
      <xdr:nvPicPr>
        <xdr:cNvPr id="14" name="2 Imagen" descr="LOGO 7 CIRCULOS-chico.BMP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 bwMode="auto">
        <a:xfrm>
          <a:off x="8760612" y="38100"/>
          <a:ext cx="812713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0</xdr:row>
      <xdr:rowOff>30480</xdr:rowOff>
    </xdr:from>
    <xdr:to>
      <xdr:col>0</xdr:col>
      <xdr:colOff>479400</xdr:colOff>
      <xdr:row>2</xdr:row>
      <xdr:rowOff>123825</xdr:rowOff>
    </xdr:to>
    <xdr:pic>
      <xdr:nvPicPr>
        <xdr:cNvPr id="15" name="1 Imagen" descr="Escudo Campeche-chico.bmp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 bwMode="auto">
        <a:xfrm>
          <a:off x="76200" y="30480"/>
          <a:ext cx="403200" cy="5314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7</xdr:row>
      <xdr:rowOff>28575</xdr:rowOff>
    </xdr:from>
    <xdr:to>
      <xdr:col>1</xdr:col>
      <xdr:colOff>592860</xdr:colOff>
      <xdr:row>7</xdr:row>
      <xdr:rowOff>354735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1543050"/>
          <a:ext cx="326160" cy="326160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8</xdr:row>
      <xdr:rowOff>28575</xdr:rowOff>
    </xdr:from>
    <xdr:to>
      <xdr:col>1</xdr:col>
      <xdr:colOff>592860</xdr:colOff>
      <xdr:row>8</xdr:row>
      <xdr:rowOff>354735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1914525"/>
          <a:ext cx="326160" cy="326160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9</xdr:row>
      <xdr:rowOff>28575</xdr:rowOff>
    </xdr:from>
    <xdr:to>
      <xdr:col>1</xdr:col>
      <xdr:colOff>592860</xdr:colOff>
      <xdr:row>9</xdr:row>
      <xdr:rowOff>354735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2286000"/>
          <a:ext cx="326160" cy="326160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10</xdr:row>
      <xdr:rowOff>28575</xdr:rowOff>
    </xdr:from>
    <xdr:to>
      <xdr:col>1</xdr:col>
      <xdr:colOff>592860</xdr:colOff>
      <xdr:row>10</xdr:row>
      <xdr:rowOff>354735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2657475"/>
          <a:ext cx="326160" cy="326160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11</xdr:row>
      <xdr:rowOff>28575</xdr:rowOff>
    </xdr:from>
    <xdr:to>
      <xdr:col>1</xdr:col>
      <xdr:colOff>594300</xdr:colOff>
      <xdr:row>11</xdr:row>
      <xdr:rowOff>356175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3028950"/>
          <a:ext cx="327600" cy="327600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12</xdr:row>
      <xdr:rowOff>28575</xdr:rowOff>
    </xdr:from>
    <xdr:to>
      <xdr:col>1</xdr:col>
      <xdr:colOff>592860</xdr:colOff>
      <xdr:row>12</xdr:row>
      <xdr:rowOff>354735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3400425"/>
          <a:ext cx="326160" cy="326160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13</xdr:row>
      <xdr:rowOff>28575</xdr:rowOff>
    </xdr:from>
    <xdr:to>
      <xdr:col>1</xdr:col>
      <xdr:colOff>592860</xdr:colOff>
      <xdr:row>13</xdr:row>
      <xdr:rowOff>354735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3771900"/>
          <a:ext cx="326160" cy="326160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14</xdr:row>
      <xdr:rowOff>28575</xdr:rowOff>
    </xdr:from>
    <xdr:to>
      <xdr:col>1</xdr:col>
      <xdr:colOff>592860</xdr:colOff>
      <xdr:row>14</xdr:row>
      <xdr:rowOff>354735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4143375"/>
          <a:ext cx="326160" cy="326160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15</xdr:row>
      <xdr:rowOff>28575</xdr:rowOff>
    </xdr:from>
    <xdr:to>
      <xdr:col>1</xdr:col>
      <xdr:colOff>592860</xdr:colOff>
      <xdr:row>15</xdr:row>
      <xdr:rowOff>354735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4514850"/>
          <a:ext cx="326160" cy="326160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16</xdr:row>
      <xdr:rowOff>28575</xdr:rowOff>
    </xdr:from>
    <xdr:to>
      <xdr:col>1</xdr:col>
      <xdr:colOff>592860</xdr:colOff>
      <xdr:row>16</xdr:row>
      <xdr:rowOff>354735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4886325"/>
          <a:ext cx="326160" cy="32616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40216</xdr:rowOff>
    </xdr:from>
    <xdr:to>
      <xdr:col>0</xdr:col>
      <xdr:colOff>450825</xdr:colOff>
      <xdr:row>2</xdr:row>
      <xdr:rowOff>172318</xdr:rowOff>
    </xdr:to>
    <xdr:pic>
      <xdr:nvPicPr>
        <xdr:cNvPr id="14" name="1 Imagen" descr="Escudo Campeche-chico.bmp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 bwMode="auto">
        <a:xfrm>
          <a:off x="47625" y="40216"/>
          <a:ext cx="403200" cy="513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1516591</xdr:colOff>
      <xdr:row>0</xdr:row>
      <xdr:rowOff>28575</xdr:rowOff>
    </xdr:from>
    <xdr:to>
      <xdr:col>4</xdr:col>
      <xdr:colOff>703705</xdr:colOff>
      <xdr:row>2</xdr:row>
      <xdr:rowOff>118327</xdr:rowOff>
    </xdr:to>
    <xdr:pic>
      <xdr:nvPicPr>
        <xdr:cNvPr id="15" name="2 Imagen" descr="LOGO 7 CIRCULOS-chico.BMP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 bwMode="auto">
        <a:xfrm>
          <a:off x="4850341" y="28575"/>
          <a:ext cx="815889" cy="4707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0"/>
  <sheetViews>
    <sheetView tabSelected="1" view="pageBreakPreview" zoomScale="90" zoomScaleNormal="90" zoomScaleSheetLayoutView="90" workbookViewId="0">
      <selection activeCell="V11" sqref="V11"/>
    </sheetView>
  </sheetViews>
  <sheetFormatPr baseColWidth="10" defaultColWidth="11.44140625" defaultRowHeight="17.25" customHeight="1" x14ac:dyDescent="0.25"/>
  <cols>
    <col min="1" max="1" width="10.6640625" style="15" bestFit="1" customWidth="1"/>
    <col min="2" max="2" width="6.6640625" style="18" customWidth="1"/>
    <col min="3" max="3" width="5.33203125" style="18" customWidth="1"/>
    <col min="4" max="4" width="6.6640625" style="18" customWidth="1"/>
    <col min="5" max="5" width="5.33203125" style="18" customWidth="1"/>
    <col min="6" max="6" width="6.6640625" style="18" customWidth="1"/>
    <col min="7" max="7" width="5.33203125" style="18" customWidth="1"/>
    <col min="8" max="8" width="6.6640625" style="18" customWidth="1"/>
    <col min="9" max="9" width="5.33203125" style="18" customWidth="1"/>
    <col min="10" max="10" width="6.6640625" style="18" customWidth="1"/>
    <col min="11" max="11" width="5.33203125" style="18" customWidth="1"/>
    <col min="12" max="12" width="6.6640625" style="18" customWidth="1"/>
    <col min="13" max="13" width="5.33203125" style="18" customWidth="1"/>
    <col min="14" max="14" width="6.6640625" style="18" customWidth="1"/>
    <col min="15" max="15" width="5.33203125" style="18" customWidth="1"/>
    <col min="16" max="16" width="6.6640625" style="18" customWidth="1"/>
    <col min="17" max="17" width="5.33203125" style="18" customWidth="1"/>
    <col min="18" max="18" width="6.6640625" style="18" customWidth="1"/>
    <col min="19" max="19" width="5.33203125" style="18" customWidth="1"/>
    <col min="20" max="20" width="6.6640625" style="18" customWidth="1"/>
    <col min="21" max="21" width="5.33203125" style="18" customWidth="1"/>
    <col min="22" max="22" width="6.6640625" style="18" customWidth="1"/>
    <col min="23" max="23" width="7.44140625" style="15" customWidth="1"/>
    <col min="24" max="24" width="6.6640625" style="18" customWidth="1"/>
    <col min="25" max="25" width="7.44140625" style="15" customWidth="1"/>
    <col min="26" max="16384" width="11.44140625" style="16"/>
  </cols>
  <sheetData>
    <row r="1" spans="1:39" ht="17.25" customHeight="1" x14ac:dyDescent="0.25">
      <c r="A1" s="32" t="s">
        <v>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0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5"/>
    </row>
    <row r="2" spans="1:39" ht="17.25" customHeight="1" x14ac:dyDescent="0.25">
      <c r="A2" s="33" t="s">
        <v>21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1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5"/>
    </row>
    <row r="3" spans="1:39" ht="17.25" customHeight="1" x14ac:dyDescent="0.25">
      <c r="A3" s="33" t="s">
        <v>17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5"/>
      <c r="AL3" s="18"/>
      <c r="AM3" s="15"/>
    </row>
    <row r="4" spans="1:39" ht="17.25" customHeight="1" x14ac:dyDescent="0.25">
      <c r="A4" s="32" t="s">
        <v>9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</row>
    <row r="5" spans="1:39" ht="39" customHeight="1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34" t="s">
        <v>22</v>
      </c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</row>
    <row r="6" spans="1:39" ht="48" customHeight="1" x14ac:dyDescent="0.25">
      <c r="A6" s="35" t="s">
        <v>1</v>
      </c>
      <c r="B6" s="37"/>
      <c r="C6" s="38"/>
      <c r="D6" s="37"/>
      <c r="E6" s="38"/>
      <c r="F6" s="37"/>
      <c r="G6" s="38"/>
      <c r="H6" s="37"/>
      <c r="I6" s="38"/>
      <c r="J6" s="37"/>
      <c r="K6" s="38"/>
      <c r="L6" s="37"/>
      <c r="M6" s="38"/>
      <c r="N6" s="37"/>
      <c r="O6" s="38"/>
      <c r="P6" s="37"/>
      <c r="Q6" s="38"/>
      <c r="R6" s="37"/>
      <c r="S6" s="38"/>
      <c r="T6" s="37"/>
      <c r="U6" s="38"/>
      <c r="V6" s="37" t="s">
        <v>3</v>
      </c>
      <c r="W6" s="38"/>
      <c r="X6" s="16"/>
      <c r="Y6" s="16"/>
    </row>
    <row r="7" spans="1:39" ht="13.2" x14ac:dyDescent="0.25">
      <c r="A7" s="36"/>
      <c r="B7" s="22" t="s">
        <v>19</v>
      </c>
      <c r="C7" s="26" t="s">
        <v>2</v>
      </c>
      <c r="D7" s="22" t="s">
        <v>19</v>
      </c>
      <c r="E7" s="26" t="s">
        <v>2</v>
      </c>
      <c r="F7" s="22" t="s">
        <v>19</v>
      </c>
      <c r="G7" s="26" t="s">
        <v>2</v>
      </c>
      <c r="H7" s="22" t="s">
        <v>19</v>
      </c>
      <c r="I7" s="26" t="s">
        <v>2</v>
      </c>
      <c r="J7" s="22" t="s">
        <v>19</v>
      </c>
      <c r="K7" s="26" t="s">
        <v>2</v>
      </c>
      <c r="L7" s="22" t="s">
        <v>19</v>
      </c>
      <c r="M7" s="26" t="s">
        <v>2</v>
      </c>
      <c r="N7" s="22" t="s">
        <v>19</v>
      </c>
      <c r="O7" s="26" t="s">
        <v>2</v>
      </c>
      <c r="P7" s="22" t="s">
        <v>19</v>
      </c>
      <c r="Q7" s="26" t="s">
        <v>2</v>
      </c>
      <c r="R7" s="22" t="s">
        <v>19</v>
      </c>
      <c r="S7" s="26" t="s">
        <v>2</v>
      </c>
      <c r="T7" s="22" t="s">
        <v>19</v>
      </c>
      <c r="U7" s="26" t="s">
        <v>2</v>
      </c>
      <c r="V7" s="22" t="s">
        <v>19</v>
      </c>
      <c r="W7" s="26" t="s">
        <v>2</v>
      </c>
      <c r="X7" s="16"/>
      <c r="Y7" s="16"/>
    </row>
    <row r="8" spans="1:39" ht="20.25" customHeight="1" x14ac:dyDescent="0.25">
      <c r="A8" s="23">
        <v>1</v>
      </c>
      <c r="B8" s="27">
        <v>901</v>
      </c>
      <c r="C8" s="28">
        <f>B8/$V8</f>
        <v>5.3855349671249254E-2</v>
      </c>
      <c r="D8" s="27">
        <v>3542</v>
      </c>
      <c r="E8" s="28">
        <f>D8/$V8</f>
        <v>0.21171548117154812</v>
      </c>
      <c r="F8" s="27">
        <v>203</v>
      </c>
      <c r="G8" s="28">
        <f>F8/$V8</f>
        <v>1.2133891213389121E-2</v>
      </c>
      <c r="H8" s="27">
        <v>422</v>
      </c>
      <c r="I8" s="28">
        <f>H8/$V8</f>
        <v>2.5224148236700539E-2</v>
      </c>
      <c r="J8" s="27">
        <v>280</v>
      </c>
      <c r="K8" s="28">
        <f>J8/$V8</f>
        <v>1.6736401673640166E-2</v>
      </c>
      <c r="L8" s="27">
        <v>6613</v>
      </c>
      <c r="M8" s="28">
        <f>L8/$V8</f>
        <v>0.39527794381350867</v>
      </c>
      <c r="N8" s="27">
        <v>4362</v>
      </c>
      <c r="O8" s="28">
        <f>N8/$V8</f>
        <v>0.26072922893006573</v>
      </c>
      <c r="P8" s="27">
        <v>188</v>
      </c>
      <c r="Q8" s="28">
        <f>P8/$V8</f>
        <v>1.1237298266586969E-2</v>
      </c>
      <c r="R8" s="27">
        <v>119</v>
      </c>
      <c r="S8" s="28">
        <f>R8/$V8</f>
        <v>7.1129707112970713E-3</v>
      </c>
      <c r="T8" s="27">
        <v>100</v>
      </c>
      <c r="U8" s="28">
        <f>T8/$V8</f>
        <v>5.9772863120143458E-3</v>
      </c>
      <c r="V8" s="24">
        <v>16730</v>
      </c>
      <c r="W8" s="28">
        <f>V8/$V8</f>
        <v>1</v>
      </c>
      <c r="X8" s="19"/>
      <c r="Y8" s="16"/>
    </row>
    <row r="9" spans="1:39" ht="20.25" customHeight="1" x14ac:dyDescent="0.25">
      <c r="A9" s="23">
        <v>2</v>
      </c>
      <c r="B9" s="24">
        <v>544</v>
      </c>
      <c r="C9" s="28">
        <f t="shared" ref="C9:C29" si="0">B9/$V9</f>
        <v>3.1087490713755071E-2</v>
      </c>
      <c r="D9" s="24">
        <v>4335</v>
      </c>
      <c r="E9" s="28">
        <f t="shared" ref="E9:E29" si="1">D9/$V9</f>
        <v>0.24772844162523572</v>
      </c>
      <c r="F9" s="24">
        <v>197</v>
      </c>
      <c r="G9" s="28">
        <f t="shared" ref="G9:G29" si="2">F9/$V9</f>
        <v>1.1257786159209098E-2</v>
      </c>
      <c r="H9" s="24">
        <v>270</v>
      </c>
      <c r="I9" s="28">
        <f t="shared" ref="I9:I29" si="3">H9/$V9</f>
        <v>1.5429453111606378E-2</v>
      </c>
      <c r="J9" s="24">
        <v>232</v>
      </c>
      <c r="K9" s="28">
        <f t="shared" ref="K9:K29" si="4">J9/$V9</f>
        <v>1.3257900451454368E-2</v>
      </c>
      <c r="L9" s="24">
        <v>6570</v>
      </c>
      <c r="M9" s="28">
        <f t="shared" ref="M9:M29" si="5">L9/$V9</f>
        <v>0.3754500257157552</v>
      </c>
      <c r="N9" s="24">
        <v>4887</v>
      </c>
      <c r="O9" s="28">
        <f t="shared" ref="O9:O29" si="6">N9/$V9</f>
        <v>0.27927310132007543</v>
      </c>
      <c r="P9" s="24">
        <v>174</v>
      </c>
      <c r="Q9" s="28">
        <f t="shared" ref="Q9:Q29" si="7">P9/$V9</f>
        <v>9.9434253385907775E-3</v>
      </c>
      <c r="R9" s="24">
        <v>174</v>
      </c>
      <c r="S9" s="28">
        <f t="shared" ref="S9:S29" si="8">R9/$V9</f>
        <v>9.9434253385907775E-3</v>
      </c>
      <c r="T9" s="24">
        <v>116</v>
      </c>
      <c r="U9" s="28">
        <f t="shared" ref="U9:U29" si="9">T9/$V9</f>
        <v>6.6289502257271841E-3</v>
      </c>
      <c r="V9" s="24">
        <v>17499</v>
      </c>
      <c r="W9" s="28">
        <f t="shared" ref="W9:W29" si="10">V9/$V9</f>
        <v>1</v>
      </c>
      <c r="X9" s="16"/>
      <c r="Y9" s="16"/>
    </row>
    <row r="10" spans="1:39" ht="20.25" customHeight="1" x14ac:dyDescent="0.25">
      <c r="A10" s="23">
        <v>3</v>
      </c>
      <c r="B10" s="24">
        <v>855</v>
      </c>
      <c r="C10" s="28">
        <f t="shared" si="0"/>
        <v>4.9746901728050269E-2</v>
      </c>
      <c r="D10" s="24">
        <v>3771</v>
      </c>
      <c r="E10" s="28">
        <f t="shared" si="1"/>
        <v>0.21941001920055855</v>
      </c>
      <c r="F10" s="24">
        <v>208</v>
      </c>
      <c r="G10" s="28">
        <f t="shared" si="2"/>
        <v>1.210217024495258E-2</v>
      </c>
      <c r="H10" s="24">
        <v>254</v>
      </c>
      <c r="I10" s="28">
        <f t="shared" si="3"/>
        <v>1.4778611741432478E-2</v>
      </c>
      <c r="J10" s="24">
        <v>1012</v>
      </c>
      <c r="K10" s="28">
        <f t="shared" si="4"/>
        <v>5.8881712922557748E-2</v>
      </c>
      <c r="L10" s="24">
        <v>5301</v>
      </c>
      <c r="M10" s="28">
        <f t="shared" si="5"/>
        <v>0.30843079071391166</v>
      </c>
      <c r="N10" s="24">
        <v>5258</v>
      </c>
      <c r="O10" s="28">
        <f t="shared" si="6"/>
        <v>0.30592889974981091</v>
      </c>
      <c r="P10" s="24">
        <v>176</v>
      </c>
      <c r="Q10" s="28">
        <f t="shared" si="7"/>
        <v>1.024029789957526E-2</v>
      </c>
      <c r="R10" s="24">
        <v>171</v>
      </c>
      <c r="S10" s="28">
        <f t="shared" si="8"/>
        <v>9.9493803456100535E-3</v>
      </c>
      <c r="T10" s="24">
        <v>181</v>
      </c>
      <c r="U10" s="28">
        <f t="shared" si="9"/>
        <v>1.0531215453540467E-2</v>
      </c>
      <c r="V10" s="24">
        <v>17187</v>
      </c>
      <c r="W10" s="28">
        <f t="shared" si="10"/>
        <v>1</v>
      </c>
      <c r="X10" s="16"/>
      <c r="Y10" s="16"/>
    </row>
    <row r="11" spans="1:39" ht="20.25" customHeight="1" x14ac:dyDescent="0.25">
      <c r="A11" s="23" t="s">
        <v>14</v>
      </c>
      <c r="B11" s="24">
        <v>671</v>
      </c>
      <c r="C11" s="28">
        <f t="shared" si="0"/>
        <v>3.3160365702989872E-2</v>
      </c>
      <c r="D11" s="24">
        <v>5547</v>
      </c>
      <c r="E11" s="28">
        <f t="shared" si="1"/>
        <v>0.27412898443291328</v>
      </c>
      <c r="F11" s="24">
        <v>233</v>
      </c>
      <c r="G11" s="28">
        <f t="shared" si="2"/>
        <v>1.1514702248579194E-2</v>
      </c>
      <c r="H11" s="24">
        <v>260</v>
      </c>
      <c r="I11" s="28">
        <f t="shared" si="3"/>
        <v>1.2849023968371634E-2</v>
      </c>
      <c r="J11" s="24">
        <v>442</v>
      </c>
      <c r="K11" s="28">
        <f t="shared" si="4"/>
        <v>2.1843340746231777E-2</v>
      </c>
      <c r="L11" s="24">
        <v>7030</v>
      </c>
      <c r="M11" s="28">
        <f t="shared" si="5"/>
        <v>0.34741784037558687</v>
      </c>
      <c r="N11" s="24">
        <v>5627</v>
      </c>
      <c r="O11" s="28">
        <f t="shared" si="6"/>
        <v>0.27808253026933533</v>
      </c>
      <c r="P11" s="24">
        <v>190</v>
      </c>
      <c r="Q11" s="28">
        <f t="shared" si="7"/>
        <v>9.3896713615023476E-3</v>
      </c>
      <c r="R11" s="24">
        <v>117</v>
      </c>
      <c r="S11" s="28">
        <f t="shared" si="8"/>
        <v>5.7820607857672346E-3</v>
      </c>
      <c r="T11" s="24">
        <v>118</v>
      </c>
      <c r="U11" s="28">
        <f t="shared" si="9"/>
        <v>5.8314801087225102E-3</v>
      </c>
      <c r="V11" s="24">
        <v>20235</v>
      </c>
      <c r="W11" s="28">
        <f t="shared" si="10"/>
        <v>1</v>
      </c>
      <c r="X11" s="16"/>
      <c r="Y11" s="16"/>
    </row>
    <row r="12" spans="1:39" ht="20.25" customHeight="1" x14ac:dyDescent="0.25">
      <c r="A12" s="23">
        <v>5</v>
      </c>
      <c r="B12" s="24">
        <v>674</v>
      </c>
      <c r="C12" s="28">
        <f t="shared" si="0"/>
        <v>3.3315209332212943E-2</v>
      </c>
      <c r="D12" s="24">
        <v>5828</v>
      </c>
      <c r="E12" s="28">
        <f t="shared" si="1"/>
        <v>0.28807275962631607</v>
      </c>
      <c r="F12" s="24">
        <v>264</v>
      </c>
      <c r="G12" s="28">
        <f t="shared" si="2"/>
        <v>1.3049280806682814E-2</v>
      </c>
      <c r="H12" s="24">
        <v>273</v>
      </c>
      <c r="I12" s="28">
        <f t="shared" si="3"/>
        <v>1.3494142652365182E-2</v>
      </c>
      <c r="J12" s="24">
        <v>373</v>
      </c>
      <c r="K12" s="28">
        <f t="shared" si="4"/>
        <v>1.8437052048835945E-2</v>
      </c>
      <c r="L12" s="24">
        <v>5266</v>
      </c>
      <c r="M12" s="28">
        <f t="shared" si="5"/>
        <v>0.26029360881815039</v>
      </c>
      <c r="N12" s="24">
        <v>7064</v>
      </c>
      <c r="O12" s="28">
        <f t="shared" si="6"/>
        <v>0.34916711976669468</v>
      </c>
      <c r="P12" s="24">
        <v>166</v>
      </c>
      <c r="Q12" s="28">
        <f t="shared" si="7"/>
        <v>8.2052295981414666E-3</v>
      </c>
      <c r="R12" s="24">
        <v>155</v>
      </c>
      <c r="S12" s="28">
        <f t="shared" si="8"/>
        <v>7.6615095645296821E-3</v>
      </c>
      <c r="T12" s="24">
        <v>168</v>
      </c>
      <c r="U12" s="28">
        <f t="shared" si="9"/>
        <v>8.3040877860708819E-3</v>
      </c>
      <c r="V12" s="24">
        <v>20231</v>
      </c>
      <c r="W12" s="28">
        <f t="shared" si="10"/>
        <v>1</v>
      </c>
      <c r="X12" s="16"/>
      <c r="Y12" s="16"/>
    </row>
    <row r="13" spans="1:39" ht="20.25" customHeight="1" x14ac:dyDescent="0.25">
      <c r="A13" s="23">
        <v>6</v>
      </c>
      <c r="B13" s="24">
        <v>739</v>
      </c>
      <c r="C13" s="28">
        <f t="shared" si="0"/>
        <v>3.3140499573971929E-2</v>
      </c>
      <c r="D13" s="24">
        <v>6665</v>
      </c>
      <c r="E13" s="28">
        <f t="shared" si="1"/>
        <v>0.29889232701017981</v>
      </c>
      <c r="F13" s="24">
        <v>320</v>
      </c>
      <c r="G13" s="28">
        <f t="shared" si="2"/>
        <v>1.435041930131396E-2</v>
      </c>
      <c r="H13" s="24">
        <v>386</v>
      </c>
      <c r="I13" s="28">
        <f t="shared" si="3"/>
        <v>1.7310193282209965E-2</v>
      </c>
      <c r="J13" s="24">
        <v>374</v>
      </c>
      <c r="K13" s="28">
        <f t="shared" si="4"/>
        <v>1.6772052558410692E-2</v>
      </c>
      <c r="L13" s="24">
        <v>6243</v>
      </c>
      <c r="M13" s="28">
        <f t="shared" si="5"/>
        <v>0.27996771155657202</v>
      </c>
      <c r="N13" s="24">
        <v>6957</v>
      </c>
      <c r="O13" s="28">
        <f t="shared" si="6"/>
        <v>0.31198708462262881</v>
      </c>
      <c r="P13" s="24">
        <v>256</v>
      </c>
      <c r="Q13" s="28">
        <f t="shared" si="7"/>
        <v>1.1480335441051169E-2</v>
      </c>
      <c r="R13" s="24">
        <v>230</v>
      </c>
      <c r="S13" s="28">
        <f t="shared" si="8"/>
        <v>1.0314363872819409E-2</v>
      </c>
      <c r="T13" s="24">
        <v>129</v>
      </c>
      <c r="U13" s="28">
        <f t="shared" si="9"/>
        <v>5.7850127808421904E-3</v>
      </c>
      <c r="V13" s="24">
        <v>22299</v>
      </c>
      <c r="W13" s="28">
        <f t="shared" si="10"/>
        <v>1</v>
      </c>
      <c r="X13" s="16"/>
      <c r="Y13" s="16"/>
    </row>
    <row r="14" spans="1:39" ht="20.25" customHeight="1" x14ac:dyDescent="0.25">
      <c r="A14" s="23" t="s">
        <v>15</v>
      </c>
      <c r="B14" s="24">
        <v>1208</v>
      </c>
      <c r="C14" s="28">
        <f t="shared" si="0"/>
        <v>5.0927487352445192E-2</v>
      </c>
      <c r="D14" s="24">
        <v>6446</v>
      </c>
      <c r="E14" s="28">
        <f t="shared" si="1"/>
        <v>0.27175379426644181</v>
      </c>
      <c r="F14" s="24">
        <v>263</v>
      </c>
      <c r="G14" s="28">
        <f t="shared" si="2"/>
        <v>1.1087689713322092E-2</v>
      </c>
      <c r="H14" s="24">
        <v>235</v>
      </c>
      <c r="I14" s="28">
        <f t="shared" si="3"/>
        <v>9.9072512647554803E-3</v>
      </c>
      <c r="J14" s="24">
        <v>483</v>
      </c>
      <c r="K14" s="28">
        <f t="shared" si="4"/>
        <v>2.036256323777403E-2</v>
      </c>
      <c r="L14" s="24">
        <v>6699</v>
      </c>
      <c r="M14" s="28">
        <f t="shared" si="5"/>
        <v>0.28241989881956153</v>
      </c>
      <c r="N14" s="24">
        <v>7408</v>
      </c>
      <c r="O14" s="28">
        <f t="shared" si="6"/>
        <v>0.31231028667790894</v>
      </c>
      <c r="P14" s="24">
        <v>197</v>
      </c>
      <c r="Q14" s="28">
        <f t="shared" si="7"/>
        <v>8.30522765598651E-3</v>
      </c>
      <c r="R14" s="24">
        <v>608</v>
      </c>
      <c r="S14" s="28">
        <f t="shared" si="8"/>
        <v>2.5632377740303542E-2</v>
      </c>
      <c r="T14" s="24">
        <v>173</v>
      </c>
      <c r="U14" s="28">
        <f t="shared" si="9"/>
        <v>7.2934232715008429E-3</v>
      </c>
      <c r="V14" s="24">
        <v>23720</v>
      </c>
      <c r="W14" s="28">
        <f t="shared" si="10"/>
        <v>1</v>
      </c>
      <c r="X14" s="16"/>
      <c r="Y14" s="16"/>
    </row>
    <row r="15" spans="1:39" ht="20.25" customHeight="1" x14ac:dyDescent="0.25">
      <c r="A15" s="23">
        <v>8</v>
      </c>
      <c r="B15" s="24">
        <v>1520</v>
      </c>
      <c r="C15" s="28">
        <f t="shared" si="0"/>
        <v>9.9229664447055749E-2</v>
      </c>
      <c r="D15" s="24">
        <v>3387</v>
      </c>
      <c r="E15" s="28">
        <f t="shared" si="1"/>
        <v>0.22111241676459067</v>
      </c>
      <c r="F15" s="24">
        <v>149</v>
      </c>
      <c r="G15" s="28">
        <f t="shared" si="2"/>
        <v>9.7271184227705962E-3</v>
      </c>
      <c r="H15" s="24">
        <v>175</v>
      </c>
      <c r="I15" s="28">
        <f t="shared" si="3"/>
        <v>1.1424467946207077E-2</v>
      </c>
      <c r="J15" s="24">
        <v>294</v>
      </c>
      <c r="K15" s="28">
        <f t="shared" si="4"/>
        <v>1.9193106149627888E-2</v>
      </c>
      <c r="L15" s="24">
        <v>1762</v>
      </c>
      <c r="M15" s="28">
        <f t="shared" si="5"/>
        <v>0.11502807154981068</v>
      </c>
      <c r="N15" s="24">
        <v>7544</v>
      </c>
      <c r="O15" s="28">
        <f t="shared" si="6"/>
        <v>0.4924924924924925</v>
      </c>
      <c r="P15" s="24">
        <v>154</v>
      </c>
      <c r="Q15" s="28">
        <f t="shared" si="7"/>
        <v>1.0053531792662227E-2</v>
      </c>
      <c r="R15" s="24">
        <v>260</v>
      </c>
      <c r="S15" s="28">
        <f t="shared" si="8"/>
        <v>1.69734952343648E-2</v>
      </c>
      <c r="T15" s="24">
        <v>73</v>
      </c>
      <c r="U15" s="28">
        <f t="shared" si="9"/>
        <v>4.7656352004178089E-3</v>
      </c>
      <c r="V15" s="24">
        <v>15318</v>
      </c>
      <c r="W15" s="28">
        <f t="shared" si="10"/>
        <v>1</v>
      </c>
      <c r="X15" s="16"/>
      <c r="Y15" s="16"/>
    </row>
    <row r="16" spans="1:39" ht="20.25" customHeight="1" x14ac:dyDescent="0.25">
      <c r="A16" s="23">
        <v>9</v>
      </c>
      <c r="B16" s="24">
        <v>1023</v>
      </c>
      <c r="C16" s="28">
        <f t="shared" si="0"/>
        <v>5.9615384615384619E-2</v>
      </c>
      <c r="D16" s="24">
        <v>4121</v>
      </c>
      <c r="E16" s="28">
        <f t="shared" si="1"/>
        <v>0.24015151515151514</v>
      </c>
      <c r="F16" s="24">
        <v>153</v>
      </c>
      <c r="G16" s="28">
        <f t="shared" si="2"/>
        <v>8.9160839160839153E-3</v>
      </c>
      <c r="H16" s="24">
        <v>223</v>
      </c>
      <c r="I16" s="28">
        <f t="shared" si="3"/>
        <v>1.2995337995337995E-2</v>
      </c>
      <c r="J16" s="24">
        <v>878</v>
      </c>
      <c r="K16" s="28">
        <f t="shared" si="4"/>
        <v>5.1165501165501164E-2</v>
      </c>
      <c r="L16" s="24">
        <v>2166</v>
      </c>
      <c r="M16" s="28">
        <f t="shared" si="5"/>
        <v>0.12622377622377623</v>
      </c>
      <c r="N16" s="24">
        <v>8168</v>
      </c>
      <c r="O16" s="28">
        <f t="shared" si="6"/>
        <v>0.47599067599067602</v>
      </c>
      <c r="P16" s="24">
        <v>141</v>
      </c>
      <c r="Q16" s="28">
        <f t="shared" si="7"/>
        <v>8.2167832167832165E-3</v>
      </c>
      <c r="R16" s="24">
        <v>160</v>
      </c>
      <c r="S16" s="28">
        <f t="shared" si="8"/>
        <v>9.324009324009324E-3</v>
      </c>
      <c r="T16" s="24">
        <v>127</v>
      </c>
      <c r="U16" s="28">
        <f t="shared" si="9"/>
        <v>7.4009324009324008E-3</v>
      </c>
      <c r="V16" s="24">
        <v>17160</v>
      </c>
      <c r="W16" s="28">
        <f t="shared" si="10"/>
        <v>1</v>
      </c>
      <c r="X16" s="16"/>
      <c r="Y16" s="16"/>
    </row>
    <row r="17" spans="1:25" ht="20.25" customHeight="1" x14ac:dyDescent="0.25">
      <c r="A17" s="23">
        <v>10</v>
      </c>
      <c r="B17" s="24">
        <v>724</v>
      </c>
      <c r="C17" s="28">
        <f t="shared" si="0"/>
        <v>5.1647881295477246E-2</v>
      </c>
      <c r="D17" s="24">
        <v>3464</v>
      </c>
      <c r="E17" s="28">
        <f t="shared" si="1"/>
        <v>0.24711085746896846</v>
      </c>
      <c r="F17" s="24">
        <v>107</v>
      </c>
      <c r="G17" s="28">
        <f t="shared" si="2"/>
        <v>7.6330432301326863E-3</v>
      </c>
      <c r="H17" s="24">
        <v>223</v>
      </c>
      <c r="I17" s="28">
        <f t="shared" si="3"/>
        <v>1.5908118133827937E-2</v>
      </c>
      <c r="J17" s="24">
        <v>286</v>
      </c>
      <c r="K17" s="28">
        <f t="shared" si="4"/>
        <v>2.0402339848765872E-2</v>
      </c>
      <c r="L17" s="24">
        <v>2164</v>
      </c>
      <c r="M17" s="28">
        <f t="shared" si="5"/>
        <v>0.15437294906548724</v>
      </c>
      <c r="N17" s="24">
        <v>6761</v>
      </c>
      <c r="O17" s="28">
        <f t="shared" si="6"/>
        <v>0.48230846055072052</v>
      </c>
      <c r="P17" s="24">
        <v>95</v>
      </c>
      <c r="Q17" s="28">
        <f t="shared" si="7"/>
        <v>6.7770009987159364E-3</v>
      </c>
      <c r="R17" s="24">
        <v>123</v>
      </c>
      <c r="S17" s="28">
        <f t="shared" si="8"/>
        <v>8.7744328720216862E-3</v>
      </c>
      <c r="T17" s="24">
        <v>71</v>
      </c>
      <c r="U17" s="28">
        <f t="shared" si="9"/>
        <v>5.0649165358824366E-3</v>
      </c>
      <c r="V17" s="24">
        <v>14018</v>
      </c>
      <c r="W17" s="28">
        <f t="shared" si="10"/>
        <v>1</v>
      </c>
      <c r="X17" s="16"/>
      <c r="Y17" s="16"/>
    </row>
    <row r="18" spans="1:25" ht="20.25" customHeight="1" x14ac:dyDescent="0.25">
      <c r="A18" s="23">
        <v>11</v>
      </c>
      <c r="B18" s="24">
        <v>544</v>
      </c>
      <c r="C18" s="28">
        <f t="shared" si="0"/>
        <v>3.5841349321386218E-2</v>
      </c>
      <c r="D18" s="24">
        <v>3091</v>
      </c>
      <c r="E18" s="28">
        <f t="shared" si="1"/>
        <v>0.20365001976545</v>
      </c>
      <c r="F18" s="24">
        <v>135</v>
      </c>
      <c r="G18" s="28">
        <f t="shared" si="2"/>
        <v>8.8944524970351827E-3</v>
      </c>
      <c r="H18" s="24">
        <v>259</v>
      </c>
      <c r="I18" s="28">
        <f t="shared" si="3"/>
        <v>1.7064171827645275E-2</v>
      </c>
      <c r="J18" s="24">
        <v>305</v>
      </c>
      <c r="K18" s="28">
        <f t="shared" si="4"/>
        <v>2.0094874159968374E-2</v>
      </c>
      <c r="L18" s="24">
        <v>2601</v>
      </c>
      <c r="M18" s="28">
        <f t="shared" si="5"/>
        <v>0.17136645144287785</v>
      </c>
      <c r="N18" s="24">
        <v>7709</v>
      </c>
      <c r="O18" s="28">
        <f t="shared" si="6"/>
        <v>0.50790617999736465</v>
      </c>
      <c r="P18" s="24">
        <v>87</v>
      </c>
      <c r="Q18" s="28">
        <f t="shared" si="7"/>
        <v>5.73198049808934E-3</v>
      </c>
      <c r="R18" s="24">
        <v>378</v>
      </c>
      <c r="S18" s="28">
        <f t="shared" si="8"/>
        <v>2.4904466991698512E-2</v>
      </c>
      <c r="T18" s="24">
        <v>69</v>
      </c>
      <c r="U18" s="28">
        <f t="shared" si="9"/>
        <v>4.5460534984846489E-3</v>
      </c>
      <c r="V18" s="24">
        <v>15178</v>
      </c>
      <c r="W18" s="28">
        <f t="shared" si="10"/>
        <v>1</v>
      </c>
      <c r="X18" s="16"/>
      <c r="Y18" s="16"/>
    </row>
    <row r="19" spans="1:25" ht="20.25" customHeight="1" x14ac:dyDescent="0.25">
      <c r="A19" s="23">
        <v>12</v>
      </c>
      <c r="B19" s="24">
        <v>967</v>
      </c>
      <c r="C19" s="28">
        <f t="shared" si="0"/>
        <v>4.7978169188786904E-2</v>
      </c>
      <c r="D19" s="24">
        <v>5880</v>
      </c>
      <c r="E19" s="28">
        <f t="shared" si="1"/>
        <v>0.29173902257504342</v>
      </c>
      <c r="F19" s="24">
        <v>369</v>
      </c>
      <c r="G19" s="28">
        <f t="shared" si="2"/>
        <v>1.8308112130984867E-2</v>
      </c>
      <c r="H19" s="24">
        <v>679</v>
      </c>
      <c r="I19" s="28">
        <f t="shared" si="3"/>
        <v>3.3688910940213347E-2</v>
      </c>
      <c r="J19" s="24">
        <v>199</v>
      </c>
      <c r="K19" s="28">
        <f t="shared" si="4"/>
        <v>9.8734805259240877E-3</v>
      </c>
      <c r="L19" s="24">
        <v>4144</v>
      </c>
      <c r="M19" s="28">
        <f t="shared" si="5"/>
        <v>0.20560654924336394</v>
      </c>
      <c r="N19" s="24">
        <v>7348</v>
      </c>
      <c r="O19" s="28">
        <f t="shared" si="6"/>
        <v>0.36457454725874472</v>
      </c>
      <c r="P19" s="24">
        <v>194</v>
      </c>
      <c r="Q19" s="28">
        <f t="shared" si="7"/>
        <v>9.625403125775242E-3</v>
      </c>
      <c r="R19" s="24">
        <v>254</v>
      </c>
      <c r="S19" s="28">
        <f t="shared" si="8"/>
        <v>1.2602331927561399E-2</v>
      </c>
      <c r="T19" s="24">
        <v>121</v>
      </c>
      <c r="U19" s="28">
        <f t="shared" si="9"/>
        <v>6.0034730836020841E-3</v>
      </c>
      <c r="V19" s="24">
        <v>20155</v>
      </c>
      <c r="W19" s="28">
        <f t="shared" si="10"/>
        <v>1</v>
      </c>
      <c r="X19" s="16"/>
      <c r="Y19" s="16"/>
    </row>
    <row r="20" spans="1:25" ht="20.25" customHeight="1" x14ac:dyDescent="0.25">
      <c r="A20" s="23" t="s">
        <v>16</v>
      </c>
      <c r="B20" s="24">
        <v>1604</v>
      </c>
      <c r="C20" s="28">
        <f t="shared" si="0"/>
        <v>8.0272245020518468E-2</v>
      </c>
      <c r="D20" s="24">
        <v>3966</v>
      </c>
      <c r="E20" s="28">
        <f t="shared" si="1"/>
        <v>0.19847863076769093</v>
      </c>
      <c r="F20" s="24">
        <v>352</v>
      </c>
      <c r="G20" s="28">
        <f t="shared" si="2"/>
        <v>1.7615854268841959E-2</v>
      </c>
      <c r="H20" s="24">
        <v>496</v>
      </c>
      <c r="I20" s="28">
        <f t="shared" si="3"/>
        <v>2.4822340106095485E-2</v>
      </c>
      <c r="J20" s="24">
        <v>591</v>
      </c>
      <c r="K20" s="28">
        <f t="shared" si="4"/>
        <v>2.9576618957061356E-2</v>
      </c>
      <c r="L20" s="24">
        <v>6664</v>
      </c>
      <c r="M20" s="28">
        <f t="shared" si="5"/>
        <v>0.33350015013512163</v>
      </c>
      <c r="N20" s="24">
        <v>5868</v>
      </c>
      <c r="O20" s="28">
        <f t="shared" si="6"/>
        <v>0.29366429786808129</v>
      </c>
      <c r="P20" s="24">
        <v>119</v>
      </c>
      <c r="Q20" s="28">
        <f t="shared" si="7"/>
        <v>5.9553598238414572E-3</v>
      </c>
      <c r="R20" s="24">
        <v>253</v>
      </c>
      <c r="S20" s="28">
        <f t="shared" si="8"/>
        <v>1.2661395255730156E-2</v>
      </c>
      <c r="T20" s="24">
        <v>69</v>
      </c>
      <c r="U20" s="28">
        <f t="shared" si="9"/>
        <v>3.4531077970173154E-3</v>
      </c>
      <c r="V20" s="24">
        <v>19982</v>
      </c>
      <c r="W20" s="28">
        <f t="shared" si="10"/>
        <v>1</v>
      </c>
      <c r="X20" s="16"/>
      <c r="Y20" s="16"/>
    </row>
    <row r="21" spans="1:25" ht="20.25" customHeight="1" x14ac:dyDescent="0.25">
      <c r="A21" s="23">
        <v>14</v>
      </c>
      <c r="B21" s="24">
        <v>4178</v>
      </c>
      <c r="C21" s="28">
        <f t="shared" si="0"/>
        <v>0.21361010276599007</v>
      </c>
      <c r="D21" s="24">
        <v>3992</v>
      </c>
      <c r="E21" s="28">
        <f t="shared" si="1"/>
        <v>0.20410041413160182</v>
      </c>
      <c r="F21" s="24">
        <v>137</v>
      </c>
      <c r="G21" s="28">
        <f t="shared" si="2"/>
        <v>7.0044480801676979E-3</v>
      </c>
      <c r="H21" s="24">
        <v>333</v>
      </c>
      <c r="I21" s="28">
        <f t="shared" si="3"/>
        <v>1.7025410297049952E-2</v>
      </c>
      <c r="J21" s="24">
        <v>265</v>
      </c>
      <c r="K21" s="28">
        <f t="shared" si="4"/>
        <v>1.3548749936090803E-2</v>
      </c>
      <c r="L21" s="24">
        <v>1775</v>
      </c>
      <c r="M21" s="28">
        <f t="shared" si="5"/>
        <v>9.0751060892683671E-2</v>
      </c>
      <c r="N21" s="24">
        <v>8297</v>
      </c>
      <c r="O21" s="28">
        <f t="shared" si="6"/>
        <v>0.42420369139526559</v>
      </c>
      <c r="P21" s="24">
        <v>264</v>
      </c>
      <c r="Q21" s="28">
        <f t="shared" si="7"/>
        <v>1.3497622577841402E-2</v>
      </c>
      <c r="R21" s="24">
        <v>207</v>
      </c>
      <c r="S21" s="28">
        <f t="shared" si="8"/>
        <v>1.0583363157625645E-2</v>
      </c>
      <c r="T21" s="24">
        <v>111</v>
      </c>
      <c r="U21" s="28">
        <f t="shared" si="9"/>
        <v>5.675136765683317E-3</v>
      </c>
      <c r="V21" s="24">
        <v>19559</v>
      </c>
      <c r="W21" s="28">
        <f t="shared" si="10"/>
        <v>1</v>
      </c>
      <c r="X21" s="16"/>
      <c r="Y21" s="16"/>
    </row>
    <row r="22" spans="1:25" ht="20.25" customHeight="1" x14ac:dyDescent="0.25">
      <c r="A22" s="23">
        <v>15</v>
      </c>
      <c r="B22" s="24">
        <v>834</v>
      </c>
      <c r="C22" s="28">
        <f t="shared" si="0"/>
        <v>4.1731298473855392E-2</v>
      </c>
      <c r="D22" s="24">
        <v>5472</v>
      </c>
      <c r="E22" s="28">
        <f t="shared" si="1"/>
        <v>0.27380535401551165</v>
      </c>
      <c r="F22" s="24">
        <v>245</v>
      </c>
      <c r="G22" s="28">
        <f t="shared" si="2"/>
        <v>1.2259194395796848E-2</v>
      </c>
      <c r="H22" s="24">
        <v>657</v>
      </c>
      <c r="I22" s="28">
        <f t="shared" si="3"/>
        <v>3.2874655991993997E-2</v>
      </c>
      <c r="J22" s="24">
        <v>176</v>
      </c>
      <c r="K22" s="28">
        <f t="shared" si="4"/>
        <v>8.8066049537152864E-3</v>
      </c>
      <c r="L22" s="24">
        <v>4163</v>
      </c>
      <c r="M22" s="28">
        <f t="shared" si="5"/>
        <v>0.20830622967225418</v>
      </c>
      <c r="N22" s="24">
        <v>8021</v>
      </c>
      <c r="O22" s="28">
        <f t="shared" si="6"/>
        <v>0.40135101325994493</v>
      </c>
      <c r="P22" s="24">
        <v>132</v>
      </c>
      <c r="Q22" s="28">
        <f t="shared" si="7"/>
        <v>6.6049537152864648E-3</v>
      </c>
      <c r="R22" s="24">
        <v>204</v>
      </c>
      <c r="S22" s="28">
        <f t="shared" si="8"/>
        <v>1.0207655741806355E-2</v>
      </c>
      <c r="T22" s="24">
        <v>81</v>
      </c>
      <c r="U22" s="28">
        <f t="shared" si="9"/>
        <v>4.053039779834876E-3</v>
      </c>
      <c r="V22" s="24">
        <v>19985</v>
      </c>
      <c r="W22" s="28">
        <f t="shared" si="10"/>
        <v>1</v>
      </c>
      <c r="X22" s="16"/>
      <c r="Y22" s="16"/>
    </row>
    <row r="23" spans="1:25" ht="20.25" customHeight="1" x14ac:dyDescent="0.25">
      <c r="A23" s="23">
        <v>16</v>
      </c>
      <c r="B23" s="24">
        <v>460</v>
      </c>
      <c r="C23" s="28">
        <f t="shared" si="0"/>
        <v>2.0208232658261212E-2</v>
      </c>
      <c r="D23" s="24">
        <v>6718</v>
      </c>
      <c r="E23" s="28">
        <f t="shared" si="1"/>
        <v>0.29512805869173658</v>
      </c>
      <c r="F23" s="24">
        <v>206</v>
      </c>
      <c r="G23" s="28">
        <f t="shared" si="2"/>
        <v>9.0497737556561094E-3</v>
      </c>
      <c r="H23" s="24">
        <v>688</v>
      </c>
      <c r="I23" s="28">
        <f t="shared" si="3"/>
        <v>3.0224487106268946E-2</v>
      </c>
      <c r="J23" s="24">
        <v>321</v>
      </c>
      <c r="K23" s="28">
        <f t="shared" si="4"/>
        <v>1.4101831920221412E-2</v>
      </c>
      <c r="L23" s="24">
        <v>4447</v>
      </c>
      <c r="M23" s="28">
        <f t="shared" si="5"/>
        <v>0.19536089267671222</v>
      </c>
      <c r="N23" s="24">
        <v>9208</v>
      </c>
      <c r="O23" s="28">
        <f t="shared" si="6"/>
        <v>0.40451610068971577</v>
      </c>
      <c r="P23" s="24">
        <v>190</v>
      </c>
      <c r="Q23" s="28">
        <f t="shared" si="7"/>
        <v>8.3468787066731092E-3</v>
      </c>
      <c r="R23" s="24">
        <v>452</v>
      </c>
      <c r="S23" s="28">
        <f t="shared" si="8"/>
        <v>1.9856785133769712E-2</v>
      </c>
      <c r="T23" s="24">
        <v>73</v>
      </c>
      <c r="U23" s="28">
        <f t="shared" si="9"/>
        <v>3.2069586609849315E-3</v>
      </c>
      <c r="V23" s="24">
        <v>22763</v>
      </c>
      <c r="W23" s="28">
        <f t="shared" si="10"/>
        <v>1</v>
      </c>
      <c r="X23" s="16"/>
      <c r="Y23" s="16"/>
    </row>
    <row r="24" spans="1:25" ht="20.25" customHeight="1" x14ac:dyDescent="0.25">
      <c r="A24" s="23" t="s">
        <v>10</v>
      </c>
      <c r="B24" s="24">
        <v>530</v>
      </c>
      <c r="C24" s="28">
        <f t="shared" si="0"/>
        <v>2.201636688406098E-2</v>
      </c>
      <c r="D24" s="24">
        <v>6768</v>
      </c>
      <c r="E24" s="28">
        <f t="shared" si="1"/>
        <v>0.28114485107797116</v>
      </c>
      <c r="F24" s="24">
        <v>333</v>
      </c>
      <c r="G24" s="28">
        <f t="shared" si="2"/>
        <v>1.383292485357039E-2</v>
      </c>
      <c r="H24" s="24">
        <v>814</v>
      </c>
      <c r="I24" s="28">
        <f t="shared" si="3"/>
        <v>3.3813816308727623E-2</v>
      </c>
      <c r="J24" s="24">
        <v>492</v>
      </c>
      <c r="K24" s="28">
        <f t="shared" si="4"/>
        <v>2.0437834918788686E-2</v>
      </c>
      <c r="L24" s="24">
        <v>5245</v>
      </c>
      <c r="M24" s="28">
        <f t="shared" si="5"/>
        <v>0.21787895152245254</v>
      </c>
      <c r="N24" s="24">
        <v>8357</v>
      </c>
      <c r="O24" s="28">
        <f t="shared" si="6"/>
        <v>0.34715241141527853</v>
      </c>
      <c r="P24" s="24">
        <v>158</v>
      </c>
      <c r="Q24" s="28">
        <f t="shared" si="7"/>
        <v>6.5633697503427076E-3</v>
      </c>
      <c r="R24" s="24">
        <v>520</v>
      </c>
      <c r="S24" s="28">
        <f t="shared" si="8"/>
        <v>2.1600963735305113E-2</v>
      </c>
      <c r="T24" s="24">
        <v>856</v>
      </c>
      <c r="U24" s="28">
        <f t="shared" si="9"/>
        <v>3.5558509533502265E-2</v>
      </c>
      <c r="V24" s="24">
        <v>24073</v>
      </c>
      <c r="W24" s="28">
        <f t="shared" si="10"/>
        <v>1</v>
      </c>
      <c r="X24" s="16"/>
      <c r="Y24" s="16"/>
    </row>
    <row r="25" spans="1:25" ht="20.25" customHeight="1" x14ac:dyDescent="0.25">
      <c r="A25" s="23">
        <v>18</v>
      </c>
      <c r="B25" s="24">
        <v>555</v>
      </c>
      <c r="C25" s="28">
        <f t="shared" si="0"/>
        <v>2.7059970745977571E-2</v>
      </c>
      <c r="D25" s="24">
        <v>7547</v>
      </c>
      <c r="E25" s="28">
        <f t="shared" si="1"/>
        <v>0.36796684544124819</v>
      </c>
      <c r="F25" s="24">
        <v>389</v>
      </c>
      <c r="G25" s="28">
        <f t="shared" si="2"/>
        <v>1.8966357874207702E-2</v>
      </c>
      <c r="H25" s="24">
        <v>742</v>
      </c>
      <c r="I25" s="28">
        <f t="shared" si="3"/>
        <v>3.6177474402730378E-2</v>
      </c>
      <c r="J25" s="24">
        <v>219</v>
      </c>
      <c r="K25" s="28">
        <f t="shared" si="4"/>
        <v>1.067771818625061E-2</v>
      </c>
      <c r="L25" s="24">
        <v>5498</v>
      </c>
      <c r="M25" s="28">
        <f t="shared" si="5"/>
        <v>0.26806435884934177</v>
      </c>
      <c r="N25" s="24">
        <v>5186</v>
      </c>
      <c r="O25" s="28">
        <f t="shared" si="6"/>
        <v>0.2528522671867382</v>
      </c>
      <c r="P25" s="24">
        <v>104</v>
      </c>
      <c r="Q25" s="28">
        <f t="shared" si="7"/>
        <v>5.070697220867869E-3</v>
      </c>
      <c r="R25" s="24">
        <v>219</v>
      </c>
      <c r="S25" s="28">
        <f t="shared" si="8"/>
        <v>1.067771818625061E-2</v>
      </c>
      <c r="T25" s="24">
        <v>51</v>
      </c>
      <c r="U25" s="28">
        <f t="shared" si="9"/>
        <v>2.4865919063871283E-3</v>
      </c>
      <c r="V25" s="24">
        <v>20510</v>
      </c>
      <c r="W25" s="28">
        <f t="shared" si="10"/>
        <v>1</v>
      </c>
      <c r="X25" s="16"/>
      <c r="Y25" s="16"/>
    </row>
    <row r="26" spans="1:25" ht="20.25" customHeight="1" x14ac:dyDescent="0.25">
      <c r="A26" s="23">
        <v>19</v>
      </c>
      <c r="B26" s="24">
        <v>1023</v>
      </c>
      <c r="C26" s="28">
        <f t="shared" si="0"/>
        <v>4.1309966079793245E-2</v>
      </c>
      <c r="D26" s="24">
        <v>6728</v>
      </c>
      <c r="E26" s="28">
        <f t="shared" si="1"/>
        <v>0.27168470360200292</v>
      </c>
      <c r="F26" s="24">
        <v>155</v>
      </c>
      <c r="G26" s="28">
        <f t="shared" si="2"/>
        <v>6.2590857696656439E-3</v>
      </c>
      <c r="H26" s="24">
        <v>1093</v>
      </c>
      <c r="I26" s="28">
        <f t="shared" si="3"/>
        <v>4.4136649975771283E-2</v>
      </c>
      <c r="J26" s="24">
        <v>526</v>
      </c>
      <c r="K26" s="28">
        <f t="shared" si="4"/>
        <v>2.1240510418349217E-2</v>
      </c>
      <c r="L26" s="24">
        <v>6649</v>
      </c>
      <c r="M26" s="28">
        <f t="shared" si="5"/>
        <v>0.26849458891939915</v>
      </c>
      <c r="N26" s="24">
        <v>7402</v>
      </c>
      <c r="O26" s="28">
        <f t="shared" si="6"/>
        <v>0.29890163140041998</v>
      </c>
      <c r="P26" s="24">
        <v>469</v>
      </c>
      <c r="Q26" s="28">
        <f t="shared" si="7"/>
        <v>1.8938782103052818E-2</v>
      </c>
      <c r="R26" s="24">
        <v>314</v>
      </c>
      <c r="S26" s="28">
        <f t="shared" si="8"/>
        <v>1.2679696333387174E-2</v>
      </c>
      <c r="T26" s="24">
        <v>405</v>
      </c>
      <c r="U26" s="28">
        <f t="shared" si="9"/>
        <v>1.6354385398158616E-2</v>
      </c>
      <c r="V26" s="24">
        <v>24764</v>
      </c>
      <c r="W26" s="28">
        <f t="shared" si="10"/>
        <v>1</v>
      </c>
      <c r="X26" s="16"/>
      <c r="Y26" s="16"/>
    </row>
    <row r="27" spans="1:25" ht="20.25" customHeight="1" x14ac:dyDescent="0.25">
      <c r="A27" s="23">
        <v>20</v>
      </c>
      <c r="B27" s="24">
        <v>484</v>
      </c>
      <c r="C27" s="28">
        <f t="shared" si="0"/>
        <v>2.3360200781891018E-2</v>
      </c>
      <c r="D27" s="24">
        <v>6771</v>
      </c>
      <c r="E27" s="28">
        <f t="shared" si="1"/>
        <v>0.3268014865582316</v>
      </c>
      <c r="F27" s="24">
        <v>268</v>
      </c>
      <c r="G27" s="28">
        <f t="shared" si="2"/>
        <v>1.2934987209807423E-2</v>
      </c>
      <c r="H27" s="24">
        <v>707</v>
      </c>
      <c r="I27" s="28">
        <f t="shared" si="3"/>
        <v>3.4123268497514361E-2</v>
      </c>
      <c r="J27" s="24">
        <v>602</v>
      </c>
      <c r="K27" s="28">
        <f t="shared" si="4"/>
        <v>2.9055456344418168E-2</v>
      </c>
      <c r="L27" s="24">
        <v>3800</v>
      </c>
      <c r="M27" s="28">
        <f t="shared" si="5"/>
        <v>0.18340653506443361</v>
      </c>
      <c r="N27" s="24">
        <v>7722</v>
      </c>
      <c r="O27" s="28">
        <f t="shared" si="6"/>
        <v>0.37270138520198853</v>
      </c>
      <c r="P27" s="24">
        <v>106</v>
      </c>
      <c r="Q27" s="28">
        <f t="shared" si="7"/>
        <v>5.1160770307447272E-3</v>
      </c>
      <c r="R27" s="24">
        <v>154</v>
      </c>
      <c r="S27" s="28">
        <f t="shared" si="8"/>
        <v>7.4327911578744152E-3</v>
      </c>
      <c r="T27" s="24">
        <v>105</v>
      </c>
      <c r="U27" s="28">
        <f t="shared" si="9"/>
        <v>5.0678121530961916E-3</v>
      </c>
      <c r="V27" s="24">
        <v>20719</v>
      </c>
      <c r="W27" s="28">
        <f t="shared" si="10"/>
        <v>1</v>
      </c>
      <c r="X27" s="16"/>
      <c r="Y27" s="16"/>
    </row>
    <row r="28" spans="1:25" ht="20.25" customHeight="1" x14ac:dyDescent="0.25">
      <c r="A28" s="23">
        <v>21</v>
      </c>
      <c r="B28" s="24">
        <v>335</v>
      </c>
      <c r="C28" s="28">
        <f t="shared" si="0"/>
        <v>1.7901036657048199E-2</v>
      </c>
      <c r="D28" s="24">
        <v>4720</v>
      </c>
      <c r="E28" s="28">
        <f t="shared" si="1"/>
        <v>0.2522175911082612</v>
      </c>
      <c r="F28" s="24">
        <v>355</v>
      </c>
      <c r="G28" s="28">
        <f t="shared" si="2"/>
        <v>1.8969755263439136E-2</v>
      </c>
      <c r="H28" s="24">
        <v>537</v>
      </c>
      <c r="I28" s="28">
        <f t="shared" si="3"/>
        <v>2.8695094581596664E-2</v>
      </c>
      <c r="J28" s="24">
        <v>165</v>
      </c>
      <c r="K28" s="28">
        <f t="shared" si="4"/>
        <v>8.8169285027252329E-3</v>
      </c>
      <c r="L28" s="24">
        <v>2726</v>
      </c>
      <c r="M28" s="28">
        <f t="shared" si="5"/>
        <v>0.14566634605108475</v>
      </c>
      <c r="N28" s="24">
        <v>9089</v>
      </c>
      <c r="O28" s="28">
        <f t="shared" si="6"/>
        <v>0.48567917067436145</v>
      </c>
      <c r="P28" s="24">
        <v>302</v>
      </c>
      <c r="Q28" s="28">
        <f t="shared" si="7"/>
        <v>1.6137650956503154E-2</v>
      </c>
      <c r="R28" s="24">
        <v>389</v>
      </c>
      <c r="S28" s="28">
        <f t="shared" si="8"/>
        <v>2.0786576894303729E-2</v>
      </c>
      <c r="T28" s="24">
        <v>96</v>
      </c>
      <c r="U28" s="28">
        <f t="shared" si="9"/>
        <v>5.129849310676499E-3</v>
      </c>
      <c r="V28" s="24">
        <v>18714</v>
      </c>
      <c r="W28" s="28">
        <f t="shared" si="10"/>
        <v>1</v>
      </c>
      <c r="X28" s="16"/>
      <c r="Y28" s="16"/>
    </row>
    <row r="29" spans="1:25" ht="17.25" customHeight="1" x14ac:dyDescent="0.25">
      <c r="A29" s="20" t="s">
        <v>0</v>
      </c>
      <c r="B29" s="25">
        <f>SUM(B8:B28)</f>
        <v>20373</v>
      </c>
      <c r="C29" s="28">
        <f t="shared" si="0"/>
        <v>4.9593596868541548E-2</v>
      </c>
      <c r="D29" s="25">
        <f t="shared" ref="D29:T29" si="11">SUM(D8:D28)</f>
        <v>108759</v>
      </c>
      <c r="E29" s="28">
        <f t="shared" si="1"/>
        <v>0.26474991419161198</v>
      </c>
      <c r="F29" s="25">
        <f t="shared" si="11"/>
        <v>5041</v>
      </c>
      <c r="G29" s="28">
        <f t="shared" si="2"/>
        <v>1.2271208060389631E-2</v>
      </c>
      <c r="H29" s="25">
        <f t="shared" si="11"/>
        <v>9726</v>
      </c>
      <c r="I29" s="28">
        <f t="shared" si="3"/>
        <v>2.3675812258549801E-2</v>
      </c>
      <c r="J29" s="25">
        <f t="shared" si="11"/>
        <v>8515</v>
      </c>
      <c r="K29" s="28">
        <f t="shared" si="4"/>
        <v>2.072789855866251E-2</v>
      </c>
      <c r="L29" s="25">
        <f t="shared" si="11"/>
        <v>97526</v>
      </c>
      <c r="M29" s="28">
        <f t="shared" si="5"/>
        <v>0.23740564120165822</v>
      </c>
      <c r="N29" s="25">
        <f t="shared" si="11"/>
        <v>148243</v>
      </c>
      <c r="O29" s="28">
        <f t="shared" si="6"/>
        <v>0.36086504592270185</v>
      </c>
      <c r="P29" s="25">
        <f t="shared" si="11"/>
        <v>3862</v>
      </c>
      <c r="Q29" s="28">
        <f t="shared" si="7"/>
        <v>9.4011913368825147E-3</v>
      </c>
      <c r="R29" s="25">
        <f t="shared" si="11"/>
        <v>5461</v>
      </c>
      <c r="S29" s="28">
        <f t="shared" si="8"/>
        <v>1.3293605875379444E-2</v>
      </c>
      <c r="T29" s="25">
        <f t="shared" si="11"/>
        <v>3293</v>
      </c>
      <c r="U29" s="28">
        <f t="shared" si="9"/>
        <v>8.0160857256225057E-3</v>
      </c>
      <c r="V29" s="25">
        <v>410799</v>
      </c>
      <c r="W29" s="28">
        <f t="shared" si="10"/>
        <v>1</v>
      </c>
    </row>
    <row r="30" spans="1:25" ht="17.25" customHeight="1" x14ac:dyDescent="0.25">
      <c r="A30" s="21" t="s">
        <v>11</v>
      </c>
    </row>
  </sheetData>
  <mergeCells count="17">
    <mergeCell ref="T6:U6"/>
    <mergeCell ref="V6:W6"/>
    <mergeCell ref="J6:K6"/>
    <mergeCell ref="L6:M6"/>
    <mergeCell ref="N6:O6"/>
    <mergeCell ref="P6:Q6"/>
    <mergeCell ref="R6:S6"/>
    <mergeCell ref="A6:A7"/>
    <mergeCell ref="B6:C6"/>
    <mergeCell ref="D6:E6"/>
    <mergeCell ref="F6:G6"/>
    <mergeCell ref="H6:I6"/>
    <mergeCell ref="A1:W1"/>
    <mergeCell ref="A2:W2"/>
    <mergeCell ref="A3:W3"/>
    <mergeCell ref="A4:W4"/>
    <mergeCell ref="L5:W5"/>
  </mergeCells>
  <printOptions horizontalCentered="1"/>
  <pageMargins left="0.70866141732283472" right="0.70866141732283472" top="0.74803149606299213" bottom="0.74803149606299213" header="0.31496062992125984" footer="0.31496062992125984"/>
  <pageSetup scale="77" orientation="landscape" cellComments="asDisplayed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rowBreaks count="1" manualBreakCount="1">
    <brk id="30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view="pageBreakPreview" zoomScaleNormal="100" zoomScaleSheetLayoutView="100" workbookViewId="0">
      <selection activeCell="B4" sqref="B4:D4"/>
    </sheetView>
  </sheetViews>
  <sheetFormatPr baseColWidth="10" defaultColWidth="11.44140625" defaultRowHeight="14.4" x14ac:dyDescent="0.3"/>
  <cols>
    <col min="1" max="1" width="11.44140625" style="1"/>
    <col min="2" max="2" width="13.6640625" style="1" customWidth="1"/>
    <col min="3" max="3" width="24.88671875" style="1" customWidth="1"/>
    <col min="4" max="4" width="24.44140625" style="1" customWidth="1"/>
    <col min="5" max="16384" width="11.44140625" style="1"/>
  </cols>
  <sheetData>
    <row r="1" spans="1:5" x14ac:dyDescent="0.3">
      <c r="A1" s="40" t="s">
        <v>8</v>
      </c>
      <c r="B1" s="40"/>
      <c r="C1" s="40"/>
      <c r="D1" s="40"/>
      <c r="E1" s="40"/>
    </row>
    <row r="2" spans="1:5" x14ac:dyDescent="0.3">
      <c r="A2" s="45" t="s">
        <v>21</v>
      </c>
      <c r="B2" s="45"/>
      <c r="C2" s="45"/>
      <c r="D2" s="45"/>
      <c r="E2" s="45"/>
    </row>
    <row r="3" spans="1:5" x14ac:dyDescent="0.3">
      <c r="A3" s="41" t="s">
        <v>17</v>
      </c>
      <c r="B3" s="42"/>
      <c r="C3" s="42"/>
      <c r="D3" s="42"/>
      <c r="E3" s="42"/>
    </row>
    <row r="4" spans="1:5" x14ac:dyDescent="0.3">
      <c r="B4" s="43" t="s">
        <v>4</v>
      </c>
      <c r="C4" s="43"/>
      <c r="D4" s="43"/>
    </row>
    <row r="5" spans="1:5" x14ac:dyDescent="0.3">
      <c r="B5" s="43" t="s">
        <v>18</v>
      </c>
      <c r="C5" s="43"/>
      <c r="D5" s="43"/>
    </row>
    <row r="6" spans="1:5" x14ac:dyDescent="0.3">
      <c r="B6" s="13"/>
      <c r="C6" s="13"/>
      <c r="D6" s="13"/>
    </row>
    <row r="7" spans="1:5" ht="29.25" customHeight="1" x14ac:dyDescent="0.3">
      <c r="B7" s="2" t="s">
        <v>5</v>
      </c>
      <c r="C7" s="2" t="s">
        <v>12</v>
      </c>
      <c r="D7" s="2" t="s">
        <v>6</v>
      </c>
    </row>
    <row r="8" spans="1:5" ht="29.25" customHeight="1" x14ac:dyDescent="0.3">
      <c r="B8" s="3"/>
      <c r="C8" s="4">
        <v>20373</v>
      </c>
      <c r="D8" s="5">
        <f t="shared" ref="D8:D17" si="0">C8/$C$19</f>
        <v>4.9593596868541548E-2</v>
      </c>
    </row>
    <row r="9" spans="1:5" ht="29.25" customHeight="1" x14ac:dyDescent="0.3">
      <c r="B9" s="3"/>
      <c r="C9" s="4">
        <v>108759</v>
      </c>
      <c r="D9" s="5">
        <f t="shared" si="0"/>
        <v>0.26474991419161198</v>
      </c>
    </row>
    <row r="10" spans="1:5" ht="29.25" customHeight="1" x14ac:dyDescent="0.3">
      <c r="B10" s="3"/>
      <c r="C10" s="4">
        <v>5041</v>
      </c>
      <c r="D10" s="5">
        <f t="shared" si="0"/>
        <v>1.2271208060389631E-2</v>
      </c>
    </row>
    <row r="11" spans="1:5" ht="29.25" customHeight="1" x14ac:dyDescent="0.3">
      <c r="B11" s="3"/>
      <c r="C11" s="4">
        <v>9726</v>
      </c>
      <c r="D11" s="5">
        <f t="shared" si="0"/>
        <v>2.3675812258549801E-2</v>
      </c>
    </row>
    <row r="12" spans="1:5" ht="29.25" customHeight="1" x14ac:dyDescent="0.3">
      <c r="B12" s="3"/>
      <c r="C12" s="4">
        <v>8515</v>
      </c>
      <c r="D12" s="5">
        <f t="shared" si="0"/>
        <v>2.072789855866251E-2</v>
      </c>
    </row>
    <row r="13" spans="1:5" ht="29.25" customHeight="1" x14ac:dyDescent="0.3">
      <c r="B13" s="3"/>
      <c r="C13" s="4">
        <v>97526</v>
      </c>
      <c r="D13" s="5">
        <f t="shared" si="0"/>
        <v>0.23740564120165822</v>
      </c>
    </row>
    <row r="14" spans="1:5" ht="29.25" customHeight="1" x14ac:dyDescent="0.3">
      <c r="B14" s="3"/>
      <c r="C14" s="4">
        <v>148243</v>
      </c>
      <c r="D14" s="5">
        <f t="shared" si="0"/>
        <v>0.36086504592270185</v>
      </c>
    </row>
    <row r="15" spans="1:5" ht="29.25" customHeight="1" x14ac:dyDescent="0.3">
      <c r="B15" s="3"/>
      <c r="C15" s="4">
        <v>3862</v>
      </c>
      <c r="D15" s="5">
        <f t="shared" si="0"/>
        <v>9.4011913368825147E-3</v>
      </c>
    </row>
    <row r="16" spans="1:5" ht="29.25" customHeight="1" x14ac:dyDescent="0.3">
      <c r="B16" s="3"/>
      <c r="C16" s="4">
        <v>5461</v>
      </c>
      <c r="D16" s="5">
        <f t="shared" si="0"/>
        <v>1.3293605875379444E-2</v>
      </c>
    </row>
    <row r="17" spans="2:4" ht="29.25" customHeight="1" x14ac:dyDescent="0.3">
      <c r="B17" s="6"/>
      <c r="C17" s="4">
        <v>3293</v>
      </c>
      <c r="D17" s="5">
        <f t="shared" si="0"/>
        <v>8.0160857256225057E-3</v>
      </c>
    </row>
    <row r="18" spans="2:4" ht="7.5" customHeight="1" x14ac:dyDescent="0.3">
      <c r="B18" s="7"/>
      <c r="C18" s="8"/>
      <c r="D18" s="9"/>
    </row>
    <row r="19" spans="2:4" ht="29.25" customHeight="1" x14ac:dyDescent="0.3">
      <c r="B19" s="10" t="s">
        <v>13</v>
      </c>
      <c r="C19" s="11">
        <f>SUM(C8:C17)</f>
        <v>410799</v>
      </c>
      <c r="D19" s="12">
        <f>C19/$C$19</f>
        <v>1</v>
      </c>
    </row>
    <row r="20" spans="2:4" x14ac:dyDescent="0.3">
      <c r="B20" s="44" t="s">
        <v>7</v>
      </c>
      <c r="C20" s="44"/>
      <c r="D20" s="44"/>
    </row>
    <row r="21" spans="2:4" x14ac:dyDescent="0.3">
      <c r="B21" s="44"/>
      <c r="C21" s="44"/>
      <c r="D21" s="44"/>
    </row>
    <row r="22" spans="2:4" ht="63.75" customHeight="1" x14ac:dyDescent="0.3">
      <c r="B22" s="44" t="s">
        <v>20</v>
      </c>
      <c r="C22" s="44"/>
      <c r="D22" s="44"/>
    </row>
    <row r="23" spans="2:4" x14ac:dyDescent="0.3">
      <c r="B23" s="39"/>
      <c r="C23" s="39"/>
      <c r="D23" s="39"/>
    </row>
  </sheetData>
  <mergeCells count="8">
    <mergeCell ref="B23:D23"/>
    <mergeCell ref="A1:E1"/>
    <mergeCell ref="A3:E3"/>
    <mergeCell ref="B4:D4"/>
    <mergeCell ref="B5:D5"/>
    <mergeCell ref="B20:D21"/>
    <mergeCell ref="B22:D22"/>
    <mergeCell ref="A2:E2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NUEVA SUMATORIA VVE</vt:lpstr>
      <vt:lpstr>ENTIDAD</vt:lpstr>
      <vt:lpstr>ENTIDAD!Print_Area</vt:lpstr>
      <vt:lpstr>'NUEVA SUMATORIA VVE'!Print_Area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joaquin franco rodriguez</cp:lastModifiedBy>
  <cp:lastPrinted>2022-01-27T16:43:14Z</cp:lastPrinted>
  <dcterms:created xsi:type="dcterms:W3CDTF">2021-06-12T06:10:21Z</dcterms:created>
  <dcterms:modified xsi:type="dcterms:W3CDTF">2022-02-23T03:23:35Z</dcterms:modified>
</cp:coreProperties>
</file>